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740" windowHeight="10170" activeTab="2"/>
  </bookViews>
  <sheets>
    <sheet name="pm" sheetId="3" r:id="rId1"/>
    <sheet name="mp" sheetId="4" r:id="rId2"/>
    <sheet name="pm 2018" sheetId="5" r:id="rId3"/>
    <sheet name="mp 2018" sheetId="6" r:id="rId4"/>
  </sheets>
  <calcPr calcId="125725"/>
</workbook>
</file>

<file path=xl/calcChain.xml><?xml version="1.0" encoding="utf-8"?>
<calcChain xmlns="http://schemas.openxmlformats.org/spreadsheetml/2006/main">
  <c r="I13" i="6"/>
  <c r="H13"/>
  <c r="G13"/>
  <c r="F13"/>
  <c r="E13"/>
  <c r="D13"/>
  <c r="C13"/>
  <c r="B13"/>
  <c r="I11"/>
  <c r="H11"/>
  <c r="G11"/>
  <c r="F11"/>
  <c r="E11"/>
  <c r="D11"/>
  <c r="C11"/>
  <c r="B11"/>
  <c r="I9"/>
  <c r="H9"/>
  <c r="G9"/>
  <c r="F9"/>
  <c r="E9"/>
  <c r="D9"/>
  <c r="C9"/>
  <c r="B9"/>
  <c r="I7"/>
  <c r="H7"/>
  <c r="G7"/>
  <c r="F7"/>
  <c r="E7"/>
  <c r="D7"/>
  <c r="C7"/>
  <c r="B7"/>
  <c r="I12"/>
  <c r="H12"/>
  <c r="G12"/>
  <c r="F12"/>
  <c r="E12"/>
  <c r="D12"/>
  <c r="C12"/>
  <c r="B12"/>
  <c r="I10"/>
  <c r="H10"/>
  <c r="G10"/>
  <c r="F10"/>
  <c r="E10"/>
  <c r="D10"/>
  <c r="C10"/>
  <c r="B10"/>
  <c r="I8"/>
  <c r="H8"/>
  <c r="G8"/>
  <c r="F8"/>
  <c r="E8"/>
  <c r="D8"/>
  <c r="C8"/>
  <c r="B8"/>
  <c r="I6"/>
  <c r="H6"/>
  <c r="G6"/>
  <c r="F6"/>
  <c r="E6"/>
  <c r="D6"/>
  <c r="C6"/>
  <c r="B6"/>
  <c r="P13" i="5"/>
  <c r="O13"/>
  <c r="N13"/>
  <c r="M13"/>
  <c r="L13"/>
  <c r="K13"/>
  <c r="J13"/>
  <c r="I13"/>
  <c r="H13"/>
  <c r="G13"/>
  <c r="F13"/>
  <c r="E13"/>
  <c r="D13"/>
  <c r="C13"/>
  <c r="B13"/>
  <c r="P11"/>
  <c r="O11"/>
  <c r="N11"/>
  <c r="M11"/>
  <c r="L11"/>
  <c r="K11"/>
  <c r="J11"/>
  <c r="I11"/>
  <c r="H11"/>
  <c r="G11"/>
  <c r="F11"/>
  <c r="E11"/>
  <c r="D11"/>
  <c r="C11"/>
  <c r="B11"/>
  <c r="P9"/>
  <c r="O9"/>
  <c r="N9"/>
  <c r="M9"/>
  <c r="L9"/>
  <c r="K9"/>
  <c r="J9"/>
  <c r="I9"/>
  <c r="H9"/>
  <c r="G9"/>
  <c r="F9"/>
  <c r="E9"/>
  <c r="D9"/>
  <c r="C9"/>
  <c r="B9"/>
  <c r="P7"/>
  <c r="O7"/>
  <c r="N7"/>
  <c r="M7"/>
  <c r="L7"/>
  <c r="K7"/>
  <c r="J7"/>
  <c r="I7"/>
  <c r="H7"/>
  <c r="G7"/>
  <c r="F7"/>
  <c r="E7"/>
  <c r="D7"/>
  <c r="C7"/>
  <c r="B7"/>
  <c r="P12"/>
  <c r="O12"/>
  <c r="N12"/>
  <c r="M12"/>
  <c r="L12"/>
  <c r="K12"/>
  <c r="J12"/>
  <c r="I12"/>
  <c r="H12"/>
  <c r="G12"/>
  <c r="F12"/>
  <c r="E12"/>
  <c r="D12"/>
  <c r="C12"/>
  <c r="B12"/>
  <c r="P10"/>
  <c r="O10"/>
  <c r="N10"/>
  <c r="M10"/>
  <c r="L10"/>
  <c r="K10"/>
  <c r="J10"/>
  <c r="I10"/>
  <c r="H10"/>
  <c r="G10"/>
  <c r="F10"/>
  <c r="E10"/>
  <c r="D10"/>
  <c r="C10"/>
  <c r="B10"/>
  <c r="P8"/>
  <c r="O8"/>
  <c r="N8"/>
  <c r="M8"/>
  <c r="L8"/>
  <c r="K8"/>
  <c r="J8"/>
  <c r="I8"/>
  <c r="H8"/>
  <c r="G8"/>
  <c r="F8"/>
  <c r="E8"/>
  <c r="D8"/>
  <c r="C8"/>
  <c r="B8"/>
  <c r="P6"/>
  <c r="O6"/>
  <c r="N6"/>
  <c r="M6"/>
  <c r="L6"/>
  <c r="K6"/>
  <c r="J6"/>
  <c r="I6"/>
  <c r="H6"/>
  <c r="G6"/>
  <c r="F6"/>
  <c r="E6"/>
  <c r="D6"/>
  <c r="C6"/>
  <c r="B6"/>
  <c r="I12" i="4"/>
  <c r="H12"/>
  <c r="H13" s="1"/>
  <c r="G12"/>
  <c r="F12"/>
  <c r="F13" s="1"/>
  <c r="E12"/>
  <c r="D12"/>
  <c r="D13" s="1"/>
  <c r="C12"/>
  <c r="B12"/>
  <c r="B13" s="1"/>
  <c r="P6" i="3"/>
  <c r="O6"/>
  <c r="N6"/>
  <c r="M6"/>
  <c r="M7" s="1"/>
  <c r="L6"/>
  <c r="K6"/>
  <c r="K7" s="1"/>
  <c r="J6"/>
  <c r="I6"/>
  <c r="H6"/>
  <c r="G6"/>
  <c r="F6"/>
  <c r="E6"/>
  <c r="D6"/>
  <c r="C6"/>
  <c r="B6"/>
  <c r="I6" i="4"/>
  <c r="H6"/>
  <c r="G6"/>
  <c r="F6"/>
  <c r="E6"/>
  <c r="D6"/>
  <c r="C6"/>
  <c r="B6"/>
  <c r="I8"/>
  <c r="H8"/>
  <c r="G8"/>
  <c r="F8"/>
  <c r="E8"/>
  <c r="D8"/>
  <c r="C8"/>
  <c r="B8"/>
  <c r="I10"/>
  <c r="H10"/>
  <c r="G10"/>
  <c r="F10"/>
  <c r="E10"/>
  <c r="D10"/>
  <c r="C10"/>
  <c r="B10"/>
  <c r="I13"/>
  <c r="G13"/>
  <c r="E13"/>
  <c r="C13"/>
  <c r="I11"/>
  <c r="H11"/>
  <c r="G11"/>
  <c r="F11"/>
  <c r="E11"/>
  <c r="D11"/>
  <c r="C11"/>
  <c r="B11"/>
  <c r="I9"/>
  <c r="H9"/>
  <c r="G9"/>
  <c r="F9"/>
  <c r="E9"/>
  <c r="D9"/>
  <c r="C9"/>
  <c r="B9"/>
  <c r="I7"/>
  <c r="H7"/>
  <c r="G7"/>
  <c r="F7"/>
  <c r="E7"/>
  <c r="D7"/>
  <c r="C7"/>
  <c r="B7"/>
  <c r="P12" i="3"/>
  <c r="O12"/>
  <c r="N12"/>
  <c r="M12"/>
  <c r="L12"/>
  <c r="K12"/>
  <c r="J12"/>
  <c r="I12"/>
  <c r="H12"/>
  <c r="G12"/>
  <c r="G13" s="1"/>
  <c r="F12"/>
  <c r="E12"/>
  <c r="D12"/>
  <c r="C12"/>
  <c r="B12"/>
  <c r="P13"/>
  <c r="O13"/>
  <c r="N13"/>
  <c r="M13"/>
  <c r="L13"/>
  <c r="K13"/>
  <c r="J13"/>
  <c r="I13"/>
  <c r="H13"/>
  <c r="F13"/>
  <c r="E13"/>
  <c r="D13"/>
  <c r="C13"/>
  <c r="B13"/>
  <c r="B9"/>
  <c r="B7"/>
  <c r="L7"/>
  <c r="N7"/>
  <c r="K8"/>
  <c r="L8"/>
  <c r="M8"/>
  <c r="N8"/>
  <c r="K9"/>
  <c r="L9"/>
  <c r="M9"/>
  <c r="N9"/>
  <c r="K10"/>
  <c r="L10"/>
  <c r="M10"/>
  <c r="N10"/>
  <c r="K11"/>
  <c r="L11"/>
  <c r="M11"/>
  <c r="N11"/>
  <c r="P11"/>
  <c r="I11"/>
  <c r="P7"/>
  <c r="O7"/>
  <c r="J7"/>
  <c r="I7"/>
  <c r="H7"/>
  <c r="G7"/>
  <c r="F7"/>
  <c r="E7"/>
  <c r="D7"/>
  <c r="C7"/>
  <c r="P8"/>
  <c r="P9" s="1"/>
  <c r="O8"/>
  <c r="O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P10"/>
  <c r="O10"/>
  <c r="O11" s="1"/>
  <c r="J10"/>
  <c r="J11" s="1"/>
  <c r="I10"/>
  <c r="H10"/>
  <c r="H11" s="1"/>
  <c r="G10"/>
  <c r="G11" s="1"/>
  <c r="F10"/>
  <c r="F11" s="1"/>
  <c r="E10"/>
  <c r="E11" s="1"/>
  <c r="D10"/>
  <c r="D11" s="1"/>
  <c r="C10"/>
  <c r="C11" s="1"/>
  <c r="B10"/>
  <c r="B11" s="1"/>
</calcChain>
</file>

<file path=xl/sharedStrings.xml><?xml version="1.0" encoding="utf-8"?>
<sst xmlns="http://schemas.openxmlformats.org/spreadsheetml/2006/main" count="94" uniqueCount="33">
  <si>
    <t>traťový rekord</t>
  </si>
  <si>
    <t>prvý muž</t>
  </si>
  <si>
    <t>prvá žena</t>
  </si>
  <si>
    <t>posledný pretekár</t>
  </si>
  <si>
    <t>Lúčky</t>
  </si>
  <si>
    <t>Závadka</t>
  </si>
  <si>
    <t>Hnojné</t>
  </si>
  <si>
    <t>Kusín</t>
  </si>
  <si>
    <t>Klokočov</t>
  </si>
  <si>
    <t>Kaluža</t>
  </si>
  <si>
    <t>kilometer</t>
  </si>
  <si>
    <t>Partizán- ska ul.</t>
  </si>
  <si>
    <t>Biela Hora 2.odovzdávka</t>
  </si>
  <si>
    <t>Vinné obrátka</t>
  </si>
  <si>
    <t>Biela Hora križovatka</t>
  </si>
  <si>
    <t>MsÚ, 1.odovzdávka</t>
  </si>
  <si>
    <t>prvý muž/štafeta</t>
  </si>
  <si>
    <t>Vinné, 3. odovzdávka</t>
  </si>
  <si>
    <t>Partizánska ul.</t>
  </si>
  <si>
    <t>reštaurácia Deja vu</t>
  </si>
  <si>
    <t>čas</t>
  </si>
  <si>
    <t>Michalovský polmaratón a štafeta</t>
  </si>
  <si>
    <t>Kedy uvidíme pretekárov na trati</t>
  </si>
  <si>
    <t>PODVIHORLATSKÝ MARATÓN</t>
  </si>
  <si>
    <t>Senderov  Viňanka</t>
  </si>
  <si>
    <t>Jovsa križovatka</t>
  </si>
  <si>
    <t>Vinné križovatka</t>
  </si>
  <si>
    <t>Zalužice OcÚ</t>
  </si>
  <si>
    <t>Deja vu križovatka</t>
  </si>
  <si>
    <t>Cieľ</t>
  </si>
  <si>
    <t>Maratón</t>
  </si>
  <si>
    <t>Polmaratón a štafeta</t>
  </si>
  <si>
    <t>MsÚ, po veľkom kole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</si>
</sst>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h]:mm:ss;@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165" fontId="4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4" fillId="0" borderId="0" xfId="2" applyNumberFormat="1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vertical="center"/>
    </xf>
    <xf numFmtId="0" fontId="3" fillId="4" borderId="3" xfId="2" applyFont="1" applyFill="1" applyBorder="1" applyAlignment="1">
      <alignment vertical="center"/>
    </xf>
    <xf numFmtId="165" fontId="4" fillId="4" borderId="1" xfId="2" applyNumberFormat="1" applyFont="1" applyFill="1" applyBorder="1" applyAlignment="1">
      <alignment horizontal="center" vertical="center"/>
    </xf>
    <xf numFmtId="165" fontId="3" fillId="4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</cellXfs>
  <cellStyles count="3">
    <cellStyle name="normálne" xfId="0" builtinId="0"/>
    <cellStyle name="normálne 2" xfId="2"/>
    <cellStyle name="normální_Hámorská 20 r20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B5" sqref="B5"/>
    </sheetView>
  </sheetViews>
  <sheetFormatPr defaultRowHeight="12.75"/>
  <cols>
    <col min="1" max="1" width="14.42578125" style="2" customWidth="1"/>
    <col min="2" max="2" width="8.42578125" style="2" customWidth="1"/>
    <col min="3" max="14" width="8.42578125" style="3" customWidth="1"/>
    <col min="15" max="16" width="8.42578125" style="2" customWidth="1"/>
    <col min="17" max="17" width="9.140625" style="2"/>
    <col min="18" max="262" width="9.140625" style="1"/>
    <col min="263" max="270" width="9" style="1" customWidth="1"/>
    <col min="271" max="518" width="9.140625" style="1"/>
    <col min="519" max="526" width="9" style="1" customWidth="1"/>
    <col min="527" max="774" width="9.140625" style="1"/>
    <col min="775" max="782" width="9" style="1" customWidth="1"/>
    <col min="783" max="1030" width="9.140625" style="1"/>
    <col min="1031" max="1038" width="9" style="1" customWidth="1"/>
    <col min="1039" max="1286" width="9.140625" style="1"/>
    <col min="1287" max="1294" width="9" style="1" customWidth="1"/>
    <col min="1295" max="1542" width="9.140625" style="1"/>
    <col min="1543" max="1550" width="9" style="1" customWidth="1"/>
    <col min="1551" max="1798" width="9.140625" style="1"/>
    <col min="1799" max="1806" width="9" style="1" customWidth="1"/>
    <col min="1807" max="2054" width="9.140625" style="1"/>
    <col min="2055" max="2062" width="9" style="1" customWidth="1"/>
    <col min="2063" max="2310" width="9.140625" style="1"/>
    <col min="2311" max="2318" width="9" style="1" customWidth="1"/>
    <col min="2319" max="2566" width="9.140625" style="1"/>
    <col min="2567" max="2574" width="9" style="1" customWidth="1"/>
    <col min="2575" max="2822" width="9.140625" style="1"/>
    <col min="2823" max="2830" width="9" style="1" customWidth="1"/>
    <col min="2831" max="3078" width="9.140625" style="1"/>
    <col min="3079" max="3086" width="9" style="1" customWidth="1"/>
    <col min="3087" max="3334" width="9.140625" style="1"/>
    <col min="3335" max="3342" width="9" style="1" customWidth="1"/>
    <col min="3343" max="3590" width="9.140625" style="1"/>
    <col min="3591" max="3598" width="9" style="1" customWidth="1"/>
    <col min="3599" max="3846" width="9.140625" style="1"/>
    <col min="3847" max="3854" width="9" style="1" customWidth="1"/>
    <col min="3855" max="4102" width="9.140625" style="1"/>
    <col min="4103" max="4110" width="9" style="1" customWidth="1"/>
    <col min="4111" max="4358" width="9.140625" style="1"/>
    <col min="4359" max="4366" width="9" style="1" customWidth="1"/>
    <col min="4367" max="4614" width="9.140625" style="1"/>
    <col min="4615" max="4622" width="9" style="1" customWidth="1"/>
    <col min="4623" max="4870" width="9.140625" style="1"/>
    <col min="4871" max="4878" width="9" style="1" customWidth="1"/>
    <col min="4879" max="5126" width="9.140625" style="1"/>
    <col min="5127" max="5134" width="9" style="1" customWidth="1"/>
    <col min="5135" max="5382" width="9.140625" style="1"/>
    <col min="5383" max="5390" width="9" style="1" customWidth="1"/>
    <col min="5391" max="5638" width="9.140625" style="1"/>
    <col min="5639" max="5646" width="9" style="1" customWidth="1"/>
    <col min="5647" max="5894" width="9.140625" style="1"/>
    <col min="5895" max="5902" width="9" style="1" customWidth="1"/>
    <col min="5903" max="6150" width="9.140625" style="1"/>
    <col min="6151" max="6158" width="9" style="1" customWidth="1"/>
    <col min="6159" max="6406" width="9.140625" style="1"/>
    <col min="6407" max="6414" width="9" style="1" customWidth="1"/>
    <col min="6415" max="6662" width="9.140625" style="1"/>
    <col min="6663" max="6670" width="9" style="1" customWidth="1"/>
    <col min="6671" max="6918" width="9.140625" style="1"/>
    <col min="6919" max="6926" width="9" style="1" customWidth="1"/>
    <col min="6927" max="7174" width="9.140625" style="1"/>
    <col min="7175" max="7182" width="9" style="1" customWidth="1"/>
    <col min="7183" max="7430" width="9.140625" style="1"/>
    <col min="7431" max="7438" width="9" style="1" customWidth="1"/>
    <col min="7439" max="7686" width="9.140625" style="1"/>
    <col min="7687" max="7694" width="9" style="1" customWidth="1"/>
    <col min="7695" max="7942" width="9.140625" style="1"/>
    <col min="7943" max="7950" width="9" style="1" customWidth="1"/>
    <col min="7951" max="8198" width="9.140625" style="1"/>
    <col min="8199" max="8206" width="9" style="1" customWidth="1"/>
    <col min="8207" max="8454" width="9.140625" style="1"/>
    <col min="8455" max="8462" width="9" style="1" customWidth="1"/>
    <col min="8463" max="8710" width="9.140625" style="1"/>
    <col min="8711" max="8718" width="9" style="1" customWidth="1"/>
    <col min="8719" max="8966" width="9.140625" style="1"/>
    <col min="8967" max="8974" width="9" style="1" customWidth="1"/>
    <col min="8975" max="9222" width="9.140625" style="1"/>
    <col min="9223" max="9230" width="9" style="1" customWidth="1"/>
    <col min="9231" max="9478" width="9.140625" style="1"/>
    <col min="9479" max="9486" width="9" style="1" customWidth="1"/>
    <col min="9487" max="9734" width="9.140625" style="1"/>
    <col min="9735" max="9742" width="9" style="1" customWidth="1"/>
    <col min="9743" max="9990" width="9.140625" style="1"/>
    <col min="9991" max="9998" width="9" style="1" customWidth="1"/>
    <col min="9999" max="10246" width="9.140625" style="1"/>
    <col min="10247" max="10254" width="9" style="1" customWidth="1"/>
    <col min="10255" max="10502" width="9.140625" style="1"/>
    <col min="10503" max="10510" width="9" style="1" customWidth="1"/>
    <col min="10511" max="10758" width="9.140625" style="1"/>
    <col min="10759" max="10766" width="9" style="1" customWidth="1"/>
    <col min="10767" max="11014" width="9.140625" style="1"/>
    <col min="11015" max="11022" width="9" style="1" customWidth="1"/>
    <col min="11023" max="11270" width="9.140625" style="1"/>
    <col min="11271" max="11278" width="9" style="1" customWidth="1"/>
    <col min="11279" max="11526" width="9.140625" style="1"/>
    <col min="11527" max="11534" width="9" style="1" customWidth="1"/>
    <col min="11535" max="11782" width="9.140625" style="1"/>
    <col min="11783" max="11790" width="9" style="1" customWidth="1"/>
    <col min="11791" max="12038" width="9.140625" style="1"/>
    <col min="12039" max="12046" width="9" style="1" customWidth="1"/>
    <col min="12047" max="12294" width="9.140625" style="1"/>
    <col min="12295" max="12302" width="9" style="1" customWidth="1"/>
    <col min="12303" max="12550" width="9.140625" style="1"/>
    <col min="12551" max="12558" width="9" style="1" customWidth="1"/>
    <col min="12559" max="12806" width="9.140625" style="1"/>
    <col min="12807" max="12814" width="9" style="1" customWidth="1"/>
    <col min="12815" max="13062" width="9.140625" style="1"/>
    <col min="13063" max="13070" width="9" style="1" customWidth="1"/>
    <col min="13071" max="13318" width="9.140625" style="1"/>
    <col min="13319" max="13326" width="9" style="1" customWidth="1"/>
    <col min="13327" max="13574" width="9.140625" style="1"/>
    <col min="13575" max="13582" width="9" style="1" customWidth="1"/>
    <col min="13583" max="13830" width="9.140625" style="1"/>
    <col min="13831" max="13838" width="9" style="1" customWidth="1"/>
    <col min="13839" max="14086" width="9.140625" style="1"/>
    <col min="14087" max="14094" width="9" style="1" customWidth="1"/>
    <col min="14095" max="14342" width="9.140625" style="1"/>
    <col min="14343" max="14350" width="9" style="1" customWidth="1"/>
    <col min="14351" max="14598" width="9.140625" style="1"/>
    <col min="14599" max="14606" width="9" style="1" customWidth="1"/>
    <col min="14607" max="14854" width="9.140625" style="1"/>
    <col min="14855" max="14862" width="9" style="1" customWidth="1"/>
    <col min="14863" max="15110" width="9.140625" style="1"/>
    <col min="15111" max="15118" width="9" style="1" customWidth="1"/>
    <col min="15119" max="15366" width="9.140625" style="1"/>
    <col min="15367" max="15374" width="9" style="1" customWidth="1"/>
    <col min="15375" max="15622" width="9.140625" style="1"/>
    <col min="15623" max="15630" width="9" style="1" customWidth="1"/>
    <col min="15631" max="15878" width="9.140625" style="1"/>
    <col min="15879" max="15886" width="9" style="1" customWidth="1"/>
    <col min="15887" max="16134" width="9.140625" style="1"/>
    <col min="16135" max="16142" width="9" style="1" customWidth="1"/>
    <col min="16143" max="16384" width="9.140625" style="1"/>
  </cols>
  <sheetData>
    <row r="1" spans="1:17" ht="19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9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7" s="7" customFormat="1" ht="41.25" customHeight="1">
      <c r="A4" s="24" t="s">
        <v>30</v>
      </c>
      <c r="B4" s="10" t="s">
        <v>32</v>
      </c>
      <c r="C4" s="10" t="s">
        <v>27</v>
      </c>
      <c r="D4" s="10" t="s">
        <v>4</v>
      </c>
      <c r="E4" s="10" t="s">
        <v>5</v>
      </c>
      <c r="F4" s="10" t="s">
        <v>6</v>
      </c>
      <c r="G4" s="10" t="s">
        <v>25</v>
      </c>
      <c r="H4" s="10" t="s">
        <v>7</v>
      </c>
      <c r="I4" s="10" t="s">
        <v>8</v>
      </c>
      <c r="J4" s="10" t="s">
        <v>9</v>
      </c>
      <c r="K4" s="10" t="s">
        <v>24</v>
      </c>
      <c r="L4" s="10" t="s">
        <v>26</v>
      </c>
      <c r="M4" s="10" t="s">
        <v>28</v>
      </c>
      <c r="N4" s="10" t="s">
        <v>14</v>
      </c>
      <c r="O4" s="10" t="s">
        <v>11</v>
      </c>
      <c r="P4" s="10" t="s">
        <v>29</v>
      </c>
      <c r="Q4" s="8"/>
    </row>
    <row r="5" spans="1:17" s="9" customFormat="1" ht="24.75" customHeight="1">
      <c r="A5" s="12" t="s">
        <v>10</v>
      </c>
      <c r="B5" s="13">
        <v>6.3</v>
      </c>
      <c r="C5" s="13">
        <v>13.5</v>
      </c>
      <c r="D5" s="13">
        <v>17</v>
      </c>
      <c r="E5" s="13">
        <v>19</v>
      </c>
      <c r="F5" s="13">
        <v>21</v>
      </c>
      <c r="G5" s="13">
        <v>25.1</v>
      </c>
      <c r="H5" s="13">
        <v>27</v>
      </c>
      <c r="I5" s="13">
        <v>30</v>
      </c>
      <c r="J5" s="13">
        <v>32</v>
      </c>
      <c r="K5" s="13">
        <v>34</v>
      </c>
      <c r="L5" s="13">
        <v>36</v>
      </c>
      <c r="M5" s="13">
        <v>37.5</v>
      </c>
      <c r="N5" s="13">
        <v>38.5</v>
      </c>
      <c r="O5" s="13">
        <v>41</v>
      </c>
      <c r="P5" s="13">
        <v>42.195</v>
      </c>
    </row>
    <row r="6" spans="1:17" s="4" customFormat="1" ht="24.75" customHeight="1">
      <c r="A6" s="14" t="s">
        <v>0</v>
      </c>
      <c r="B6" s="5">
        <f t="shared" ref="B6:P6" si="0">"0:03:21,1"*B5</f>
        <v>1.4663541666666667E-2</v>
      </c>
      <c r="C6" s="16">
        <f t="shared" si="0"/>
        <v>3.1421875000000002E-2</v>
      </c>
      <c r="D6" s="5">
        <f t="shared" si="0"/>
        <v>3.9568287037037034E-2</v>
      </c>
      <c r="E6" s="16">
        <f t="shared" si="0"/>
        <v>4.4223379629629633E-2</v>
      </c>
      <c r="F6" s="5">
        <f t="shared" si="0"/>
        <v>4.8878472222222219E-2</v>
      </c>
      <c r="G6" s="16">
        <f t="shared" si="0"/>
        <v>5.8421412037037039E-2</v>
      </c>
      <c r="H6" s="5">
        <f t="shared" si="0"/>
        <v>6.2843750000000004E-2</v>
      </c>
      <c r="I6" s="16">
        <f t="shared" si="0"/>
        <v>6.9826388888888896E-2</v>
      </c>
      <c r="J6" s="5">
        <f t="shared" si="0"/>
        <v>7.4481481481481482E-2</v>
      </c>
      <c r="K6" s="16">
        <f t="shared" si="0"/>
        <v>7.9136574074074068E-2</v>
      </c>
      <c r="L6" s="5">
        <f t="shared" si="0"/>
        <v>8.3791666666666667E-2</v>
      </c>
      <c r="M6" s="16">
        <f t="shared" si="0"/>
        <v>8.7282986111111113E-2</v>
      </c>
      <c r="N6" s="5">
        <f t="shared" si="0"/>
        <v>8.9610532407407406E-2</v>
      </c>
      <c r="O6" s="16">
        <f t="shared" si="0"/>
        <v>9.5429398148148145E-2</v>
      </c>
      <c r="P6" s="5">
        <f t="shared" si="0"/>
        <v>9.8210815972222226E-2</v>
      </c>
    </row>
    <row r="7" spans="1:17" s="4" customFormat="1" ht="24.75" customHeight="1">
      <c r="A7" s="15" t="s">
        <v>20</v>
      </c>
      <c r="B7" s="6">
        <f>B6+"14:00:00"</f>
        <v>0.59799687499999998</v>
      </c>
      <c r="C7" s="17">
        <f>C6+"14:00:00"</f>
        <v>0.61475520833333341</v>
      </c>
      <c r="D7" s="6">
        <f t="shared" ref="D7:O7" si="1">D6+"14:00:00"</f>
        <v>0.62290162037037045</v>
      </c>
      <c r="E7" s="17">
        <f t="shared" si="1"/>
        <v>0.627556712962963</v>
      </c>
      <c r="F7" s="6">
        <f t="shared" si="1"/>
        <v>0.63221180555555556</v>
      </c>
      <c r="G7" s="17">
        <f t="shared" si="1"/>
        <v>0.64175474537037036</v>
      </c>
      <c r="H7" s="6">
        <f t="shared" si="1"/>
        <v>0.64617708333333335</v>
      </c>
      <c r="I7" s="17">
        <f t="shared" si="1"/>
        <v>0.65315972222222229</v>
      </c>
      <c r="J7" s="6">
        <f t="shared" si="1"/>
        <v>0.65781481481481485</v>
      </c>
      <c r="K7" s="17">
        <f t="shared" ref="K7" si="2">K6+"14:00:00"</f>
        <v>0.66246990740740741</v>
      </c>
      <c r="L7" s="6">
        <f t="shared" ref="L7" si="3">L6+"14:00:00"</f>
        <v>0.66712500000000008</v>
      </c>
      <c r="M7" s="17">
        <f t="shared" ref="M7" si="4">M6+"14:00:00"</f>
        <v>0.67061631944444444</v>
      </c>
      <c r="N7" s="6">
        <f t="shared" ref="N7" si="5">N6+"14:00:00"</f>
        <v>0.67294386574074072</v>
      </c>
      <c r="O7" s="17">
        <f t="shared" si="1"/>
        <v>0.67876273148148147</v>
      </c>
      <c r="P7" s="6">
        <f>P6+"14:00:00"</f>
        <v>0.68154414930555562</v>
      </c>
    </row>
    <row r="8" spans="1:17" s="4" customFormat="1" ht="24.75" customHeight="1">
      <c r="A8" s="14" t="s">
        <v>1</v>
      </c>
      <c r="B8" s="5">
        <f t="shared" ref="B8:J8" si="6">"0:03:33"*B5</f>
        <v>1.5531249999999998E-2</v>
      </c>
      <c r="C8" s="16">
        <f t="shared" si="6"/>
        <v>3.3281249999999998E-2</v>
      </c>
      <c r="D8" s="5">
        <f t="shared" si="6"/>
        <v>4.1909722222222216E-2</v>
      </c>
      <c r="E8" s="16">
        <f t="shared" si="6"/>
        <v>4.6840277777777772E-2</v>
      </c>
      <c r="F8" s="5">
        <f t="shared" si="6"/>
        <v>5.1770833333333328E-2</v>
      </c>
      <c r="G8" s="16">
        <f t="shared" si="6"/>
        <v>6.1878472222222224E-2</v>
      </c>
      <c r="H8" s="5">
        <f t="shared" si="6"/>
        <v>6.6562499999999997E-2</v>
      </c>
      <c r="I8" s="16">
        <f t="shared" si="6"/>
        <v>7.3958333333333334E-2</v>
      </c>
      <c r="J8" s="5">
        <f t="shared" si="6"/>
        <v>7.8888888888888883E-2</v>
      </c>
      <c r="K8" s="16">
        <f t="shared" ref="K8:N8" si="7">"0:03:33"*K5</f>
        <v>8.3819444444444433E-2</v>
      </c>
      <c r="L8" s="5">
        <f t="shared" si="7"/>
        <v>8.8749999999999996E-2</v>
      </c>
      <c r="M8" s="16">
        <f t="shared" si="7"/>
        <v>9.2447916666666657E-2</v>
      </c>
      <c r="N8" s="5">
        <f t="shared" si="7"/>
        <v>9.4913194444444432E-2</v>
      </c>
      <c r="O8" s="16">
        <f>"0:03:33"*O5</f>
        <v>0.10107638888888888</v>
      </c>
      <c r="P8" s="5">
        <f>"0:03:33"*P5</f>
        <v>0.10402239583333332</v>
      </c>
    </row>
    <row r="9" spans="1:17" s="4" customFormat="1" ht="24.75" customHeight="1">
      <c r="A9" s="15" t="s">
        <v>20</v>
      </c>
      <c r="B9" s="5">
        <f>B8+"14:00:00"</f>
        <v>0.59886458333333337</v>
      </c>
      <c r="C9" s="16">
        <f>C8+"14:00:00"</f>
        <v>0.61661458333333341</v>
      </c>
      <c r="D9" s="5">
        <f t="shared" ref="D9" si="8">D8+"14:00:00"</f>
        <v>0.62524305555555559</v>
      </c>
      <c r="E9" s="16">
        <f t="shared" ref="E9" si="9">E8+"14:00:00"</f>
        <v>0.63017361111111114</v>
      </c>
      <c r="F9" s="5">
        <f t="shared" ref="F9" si="10">F8+"14:00:00"</f>
        <v>0.63510416666666669</v>
      </c>
      <c r="G9" s="16">
        <f t="shared" ref="G9" si="11">G8+"14:00:00"</f>
        <v>0.64521180555555557</v>
      </c>
      <c r="H9" s="5">
        <f t="shared" ref="H9" si="12">H8+"14:00:00"</f>
        <v>0.64989583333333334</v>
      </c>
      <c r="I9" s="16">
        <f t="shared" ref="I9" si="13">I8+"14:00:00"</f>
        <v>0.65729166666666672</v>
      </c>
      <c r="J9" s="5">
        <f t="shared" ref="J9" si="14">J8+"14:00:00"</f>
        <v>0.66222222222222227</v>
      </c>
      <c r="K9" s="16">
        <f t="shared" ref="K9" si="15">K8+"14:00:00"</f>
        <v>0.66715277777777782</v>
      </c>
      <c r="L9" s="5">
        <f t="shared" ref="L9" si="16">L8+"14:00:00"</f>
        <v>0.67208333333333337</v>
      </c>
      <c r="M9" s="16">
        <f t="shared" ref="M9" si="17">M8+"14:00:00"</f>
        <v>0.67578125</v>
      </c>
      <c r="N9" s="5">
        <f t="shared" ref="N9" si="18">N8+"14:00:00"</f>
        <v>0.67824652777777783</v>
      </c>
      <c r="O9" s="16">
        <f t="shared" ref="O9" si="19">O8+"14:00:00"</f>
        <v>0.68440972222222229</v>
      </c>
      <c r="P9" s="6">
        <f>P8+"14:00:00"</f>
        <v>0.68735572916666665</v>
      </c>
    </row>
    <row r="10" spans="1:17" s="4" customFormat="1" ht="24.75" customHeight="1">
      <c r="A10" s="14" t="s">
        <v>2</v>
      </c>
      <c r="B10" s="5">
        <f t="shared" ref="B10:J10" si="20">"0:04:45"*B5</f>
        <v>2.0781249999999998E-2</v>
      </c>
      <c r="C10" s="16">
        <f t="shared" si="20"/>
        <v>4.4531250000000001E-2</v>
      </c>
      <c r="D10" s="5">
        <f t="shared" si="20"/>
        <v>5.6076388888888891E-2</v>
      </c>
      <c r="E10" s="16">
        <f t="shared" si="20"/>
        <v>6.267361111111111E-2</v>
      </c>
      <c r="F10" s="5">
        <f t="shared" si="20"/>
        <v>6.9270833333333337E-2</v>
      </c>
      <c r="G10" s="16">
        <f t="shared" si="20"/>
        <v>8.2795138888888897E-2</v>
      </c>
      <c r="H10" s="5">
        <f t="shared" si="20"/>
        <v>8.9062500000000003E-2</v>
      </c>
      <c r="I10" s="16">
        <f t="shared" si="20"/>
        <v>9.8958333333333329E-2</v>
      </c>
      <c r="J10" s="5">
        <f t="shared" si="20"/>
        <v>0.10555555555555556</v>
      </c>
      <c r="K10" s="16">
        <f t="shared" ref="K10:N10" si="21">"0:04:45"*K5</f>
        <v>0.11215277777777778</v>
      </c>
      <c r="L10" s="5">
        <f t="shared" si="21"/>
        <v>0.11874999999999999</v>
      </c>
      <c r="M10" s="16">
        <f t="shared" si="21"/>
        <v>0.12369791666666667</v>
      </c>
      <c r="N10" s="5">
        <f t="shared" si="21"/>
        <v>0.12699652777777778</v>
      </c>
      <c r="O10" s="16">
        <f>"0:04:45"*O5</f>
        <v>0.13524305555555555</v>
      </c>
      <c r="P10" s="5">
        <f>"0:04:45"*P5</f>
        <v>0.13918489583333332</v>
      </c>
    </row>
    <row r="11" spans="1:17" s="4" customFormat="1" ht="24.75" customHeight="1">
      <c r="A11" s="15" t="s">
        <v>20</v>
      </c>
      <c r="B11" s="6">
        <f>B10+"14:00:00"</f>
        <v>0.60411458333333334</v>
      </c>
      <c r="C11" s="17">
        <f>C10+"14:00:00"</f>
        <v>0.62786458333333339</v>
      </c>
      <c r="D11" s="6">
        <f t="shared" ref="D11" si="22">D10+"14:00:00"</f>
        <v>0.63940972222222225</v>
      </c>
      <c r="E11" s="17">
        <f t="shared" ref="E11" si="23">E10+"14:00:00"</f>
        <v>0.64600694444444451</v>
      </c>
      <c r="F11" s="6">
        <f t="shared" ref="F11" si="24">F10+"14:00:00"</f>
        <v>0.65260416666666665</v>
      </c>
      <c r="G11" s="17">
        <f t="shared" ref="G11" si="25">G10+"14:00:00"</f>
        <v>0.66612847222222227</v>
      </c>
      <c r="H11" s="6">
        <f t="shared" ref="H11" si="26">H10+"14:00:00"</f>
        <v>0.67239583333333341</v>
      </c>
      <c r="I11" s="17">
        <f t="shared" ref="I11" si="27">I10+"14:00:00"</f>
        <v>0.68229166666666674</v>
      </c>
      <c r="J11" s="6">
        <f t="shared" ref="J11" si="28">J10+"14:00:00"</f>
        <v>0.68888888888888888</v>
      </c>
      <c r="K11" s="17">
        <f t="shared" ref="K11" si="29">K10+"14:00:00"</f>
        <v>0.69548611111111114</v>
      </c>
      <c r="L11" s="6">
        <f t="shared" ref="L11" si="30">L10+"14:00:00"</f>
        <v>0.70208333333333339</v>
      </c>
      <c r="M11" s="17">
        <f t="shared" ref="M11" si="31">M10+"14:00:00"</f>
        <v>0.70703125</v>
      </c>
      <c r="N11" s="6">
        <f t="shared" ref="N11" si="32">N10+"14:00:00"</f>
        <v>0.71032986111111118</v>
      </c>
      <c r="O11" s="17">
        <f t="shared" ref="O11" si="33">O10+"14:00:00"</f>
        <v>0.71857638888888897</v>
      </c>
      <c r="P11" s="6">
        <f>P10+"14:00:00"</f>
        <v>0.72251822916666675</v>
      </c>
    </row>
    <row r="12" spans="1:17" s="4" customFormat="1" ht="24.75" customHeight="1">
      <c r="A12" s="14" t="s">
        <v>3</v>
      </c>
      <c r="B12" s="5">
        <f t="shared" ref="B12:P12" si="34">"0:06:45"*B5</f>
        <v>2.9531249999999998E-2</v>
      </c>
      <c r="C12" s="16">
        <f t="shared" si="34"/>
        <v>6.3281249999999997E-2</v>
      </c>
      <c r="D12" s="5">
        <f t="shared" si="34"/>
        <v>7.9687499999999994E-2</v>
      </c>
      <c r="E12" s="16">
        <f t="shared" si="34"/>
        <v>8.9062500000000003E-2</v>
      </c>
      <c r="F12" s="5">
        <f t="shared" si="34"/>
        <v>9.8437499999999997E-2</v>
      </c>
      <c r="G12" s="16">
        <f t="shared" si="34"/>
        <v>0.11765625</v>
      </c>
      <c r="H12" s="5">
        <f t="shared" si="34"/>
        <v>0.12656249999999999</v>
      </c>
      <c r="I12" s="16">
        <f t="shared" si="34"/>
        <v>0.140625</v>
      </c>
      <c r="J12" s="5">
        <f t="shared" si="34"/>
        <v>0.15</v>
      </c>
      <c r="K12" s="16">
        <f t="shared" si="34"/>
        <v>0.15937499999999999</v>
      </c>
      <c r="L12" s="5">
        <f t="shared" si="34"/>
        <v>0.16874999999999998</v>
      </c>
      <c r="M12" s="16">
        <f t="shared" si="34"/>
        <v>0.17578125</v>
      </c>
      <c r="N12" s="5">
        <f t="shared" si="34"/>
        <v>0.18046874999999998</v>
      </c>
      <c r="O12" s="16">
        <f t="shared" si="34"/>
        <v>0.19218749999999998</v>
      </c>
      <c r="P12" s="5">
        <f t="shared" si="34"/>
        <v>0.1977890625</v>
      </c>
    </row>
    <row r="13" spans="1:17" s="4" customFormat="1" ht="24.75" customHeight="1">
      <c r="A13" s="15" t="s">
        <v>20</v>
      </c>
      <c r="B13" s="6">
        <f>B12+"14:00:00"</f>
        <v>0.61286458333333338</v>
      </c>
      <c r="C13" s="17">
        <f>C12+"14:00:00"</f>
        <v>0.64661458333333333</v>
      </c>
      <c r="D13" s="6">
        <f t="shared" ref="D13" si="35">D12+"14:00:00"</f>
        <v>0.66302083333333339</v>
      </c>
      <c r="E13" s="17">
        <f t="shared" ref="E13" si="36">E12+"14:00:00"</f>
        <v>0.67239583333333341</v>
      </c>
      <c r="F13" s="6">
        <f t="shared" ref="F13" si="37">F12+"14:00:00"</f>
        <v>0.68177083333333333</v>
      </c>
      <c r="G13" s="17">
        <f t="shared" ref="G13" si="38">G12+"14:00:00"</f>
        <v>0.70098958333333339</v>
      </c>
      <c r="H13" s="6">
        <f t="shared" ref="H13" si="39">H12+"14:00:00"</f>
        <v>0.70989583333333339</v>
      </c>
      <c r="I13" s="17">
        <f t="shared" ref="I13" si="40">I12+"14:00:00"</f>
        <v>0.72395833333333337</v>
      </c>
      <c r="J13" s="6">
        <f t="shared" ref="J13" si="41">J12+"14:00:00"</f>
        <v>0.73333333333333339</v>
      </c>
      <c r="K13" s="17">
        <f t="shared" ref="K13" si="42">K12+"14:00:00"</f>
        <v>0.7427083333333333</v>
      </c>
      <c r="L13" s="6">
        <f t="shared" ref="L13" si="43">L12+"14:00:00"</f>
        <v>0.75208333333333333</v>
      </c>
      <c r="M13" s="17">
        <f t="shared" ref="M13" si="44">M12+"14:00:00"</f>
        <v>0.75911458333333337</v>
      </c>
      <c r="N13" s="6">
        <f t="shared" ref="N13" si="45">N12+"14:00:00"</f>
        <v>0.76380208333333333</v>
      </c>
      <c r="O13" s="17">
        <f t="shared" ref="O13" si="46">O12+"14:00:00"</f>
        <v>0.77552083333333333</v>
      </c>
      <c r="P13" s="6">
        <f>P12+"14:00:00"</f>
        <v>0.78112239583333332</v>
      </c>
    </row>
  </sheetData>
  <mergeCells count="2">
    <mergeCell ref="A1:P1"/>
    <mergeCell ref="A2:P2"/>
  </mergeCells>
  <printOptions horizontalCentered="1"/>
  <pageMargins left="0.31" right="0.3" top="0.63" bottom="0.98425196850393704" header="0.4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21" sqref="E21"/>
    </sheetView>
  </sheetViews>
  <sheetFormatPr defaultRowHeight="12.75"/>
  <cols>
    <col min="1" max="1" width="17.7109375" style="2" customWidth="1"/>
    <col min="2" max="2" width="11.42578125" style="2" customWidth="1"/>
    <col min="3" max="7" width="11.42578125" style="3" customWidth="1"/>
    <col min="8" max="9" width="11.42578125" style="2" customWidth="1"/>
    <col min="10" max="10" width="9.140625" style="2"/>
    <col min="11" max="255" width="9.140625" style="1"/>
    <col min="256" max="263" width="9" style="1" customWidth="1"/>
    <col min="264" max="511" width="9.140625" style="1"/>
    <col min="512" max="519" width="9" style="1" customWidth="1"/>
    <col min="520" max="767" width="9.140625" style="1"/>
    <col min="768" max="775" width="9" style="1" customWidth="1"/>
    <col min="776" max="1023" width="9.140625" style="1"/>
    <col min="1024" max="1031" width="9" style="1" customWidth="1"/>
    <col min="1032" max="1279" width="9.140625" style="1"/>
    <col min="1280" max="1287" width="9" style="1" customWidth="1"/>
    <col min="1288" max="1535" width="9.140625" style="1"/>
    <col min="1536" max="1543" width="9" style="1" customWidth="1"/>
    <col min="1544" max="1791" width="9.140625" style="1"/>
    <col min="1792" max="1799" width="9" style="1" customWidth="1"/>
    <col min="1800" max="2047" width="9.140625" style="1"/>
    <col min="2048" max="2055" width="9" style="1" customWidth="1"/>
    <col min="2056" max="2303" width="9.140625" style="1"/>
    <col min="2304" max="2311" width="9" style="1" customWidth="1"/>
    <col min="2312" max="2559" width="9.140625" style="1"/>
    <col min="2560" max="2567" width="9" style="1" customWidth="1"/>
    <col min="2568" max="2815" width="9.140625" style="1"/>
    <col min="2816" max="2823" width="9" style="1" customWidth="1"/>
    <col min="2824" max="3071" width="9.140625" style="1"/>
    <col min="3072" max="3079" width="9" style="1" customWidth="1"/>
    <col min="3080" max="3327" width="9.140625" style="1"/>
    <col min="3328" max="3335" width="9" style="1" customWidth="1"/>
    <col min="3336" max="3583" width="9.140625" style="1"/>
    <col min="3584" max="3591" width="9" style="1" customWidth="1"/>
    <col min="3592" max="3839" width="9.140625" style="1"/>
    <col min="3840" max="3847" width="9" style="1" customWidth="1"/>
    <col min="3848" max="4095" width="9.140625" style="1"/>
    <col min="4096" max="4103" width="9" style="1" customWidth="1"/>
    <col min="4104" max="4351" width="9.140625" style="1"/>
    <col min="4352" max="4359" width="9" style="1" customWidth="1"/>
    <col min="4360" max="4607" width="9.140625" style="1"/>
    <col min="4608" max="4615" width="9" style="1" customWidth="1"/>
    <col min="4616" max="4863" width="9.140625" style="1"/>
    <col min="4864" max="4871" width="9" style="1" customWidth="1"/>
    <col min="4872" max="5119" width="9.140625" style="1"/>
    <col min="5120" max="5127" width="9" style="1" customWidth="1"/>
    <col min="5128" max="5375" width="9.140625" style="1"/>
    <col min="5376" max="5383" width="9" style="1" customWidth="1"/>
    <col min="5384" max="5631" width="9.140625" style="1"/>
    <col min="5632" max="5639" width="9" style="1" customWidth="1"/>
    <col min="5640" max="5887" width="9.140625" style="1"/>
    <col min="5888" max="5895" width="9" style="1" customWidth="1"/>
    <col min="5896" max="6143" width="9.140625" style="1"/>
    <col min="6144" max="6151" width="9" style="1" customWidth="1"/>
    <col min="6152" max="6399" width="9.140625" style="1"/>
    <col min="6400" max="6407" width="9" style="1" customWidth="1"/>
    <col min="6408" max="6655" width="9.140625" style="1"/>
    <col min="6656" max="6663" width="9" style="1" customWidth="1"/>
    <col min="6664" max="6911" width="9.140625" style="1"/>
    <col min="6912" max="6919" width="9" style="1" customWidth="1"/>
    <col min="6920" max="7167" width="9.140625" style="1"/>
    <col min="7168" max="7175" width="9" style="1" customWidth="1"/>
    <col min="7176" max="7423" width="9.140625" style="1"/>
    <col min="7424" max="7431" width="9" style="1" customWidth="1"/>
    <col min="7432" max="7679" width="9.140625" style="1"/>
    <col min="7680" max="7687" width="9" style="1" customWidth="1"/>
    <col min="7688" max="7935" width="9.140625" style="1"/>
    <col min="7936" max="7943" width="9" style="1" customWidth="1"/>
    <col min="7944" max="8191" width="9.140625" style="1"/>
    <col min="8192" max="8199" width="9" style="1" customWidth="1"/>
    <col min="8200" max="8447" width="9.140625" style="1"/>
    <col min="8448" max="8455" width="9" style="1" customWidth="1"/>
    <col min="8456" max="8703" width="9.140625" style="1"/>
    <col min="8704" max="8711" width="9" style="1" customWidth="1"/>
    <col min="8712" max="8959" width="9.140625" style="1"/>
    <col min="8960" max="8967" width="9" style="1" customWidth="1"/>
    <col min="8968" max="9215" width="9.140625" style="1"/>
    <col min="9216" max="9223" width="9" style="1" customWidth="1"/>
    <col min="9224" max="9471" width="9.140625" style="1"/>
    <col min="9472" max="9479" width="9" style="1" customWidth="1"/>
    <col min="9480" max="9727" width="9.140625" style="1"/>
    <col min="9728" max="9735" width="9" style="1" customWidth="1"/>
    <col min="9736" max="9983" width="9.140625" style="1"/>
    <col min="9984" max="9991" width="9" style="1" customWidth="1"/>
    <col min="9992" max="10239" width="9.140625" style="1"/>
    <col min="10240" max="10247" width="9" style="1" customWidth="1"/>
    <col min="10248" max="10495" width="9.140625" style="1"/>
    <col min="10496" max="10503" width="9" style="1" customWidth="1"/>
    <col min="10504" max="10751" width="9.140625" style="1"/>
    <col min="10752" max="10759" width="9" style="1" customWidth="1"/>
    <col min="10760" max="11007" width="9.140625" style="1"/>
    <col min="11008" max="11015" width="9" style="1" customWidth="1"/>
    <col min="11016" max="11263" width="9.140625" style="1"/>
    <col min="11264" max="11271" width="9" style="1" customWidth="1"/>
    <col min="11272" max="11519" width="9.140625" style="1"/>
    <col min="11520" max="11527" width="9" style="1" customWidth="1"/>
    <col min="11528" max="11775" width="9.140625" style="1"/>
    <col min="11776" max="11783" width="9" style="1" customWidth="1"/>
    <col min="11784" max="12031" width="9.140625" style="1"/>
    <col min="12032" max="12039" width="9" style="1" customWidth="1"/>
    <col min="12040" max="12287" width="9.140625" style="1"/>
    <col min="12288" max="12295" width="9" style="1" customWidth="1"/>
    <col min="12296" max="12543" width="9.140625" style="1"/>
    <col min="12544" max="12551" width="9" style="1" customWidth="1"/>
    <col min="12552" max="12799" width="9.140625" style="1"/>
    <col min="12800" max="12807" width="9" style="1" customWidth="1"/>
    <col min="12808" max="13055" width="9.140625" style="1"/>
    <col min="13056" max="13063" width="9" style="1" customWidth="1"/>
    <col min="13064" max="13311" width="9.140625" style="1"/>
    <col min="13312" max="13319" width="9" style="1" customWidth="1"/>
    <col min="13320" max="13567" width="9.140625" style="1"/>
    <col min="13568" max="13575" width="9" style="1" customWidth="1"/>
    <col min="13576" max="13823" width="9.140625" style="1"/>
    <col min="13824" max="13831" width="9" style="1" customWidth="1"/>
    <col min="13832" max="14079" width="9.140625" style="1"/>
    <col min="14080" max="14087" width="9" style="1" customWidth="1"/>
    <col min="14088" max="14335" width="9.140625" style="1"/>
    <col min="14336" max="14343" width="9" style="1" customWidth="1"/>
    <col min="14344" max="14591" width="9.140625" style="1"/>
    <col min="14592" max="14599" width="9" style="1" customWidth="1"/>
    <col min="14600" max="14847" width="9.140625" style="1"/>
    <col min="14848" max="14855" width="9" style="1" customWidth="1"/>
    <col min="14856" max="15103" width="9.140625" style="1"/>
    <col min="15104" max="15111" width="9" style="1" customWidth="1"/>
    <col min="15112" max="15359" width="9.140625" style="1"/>
    <col min="15360" max="15367" width="9" style="1" customWidth="1"/>
    <col min="15368" max="15615" width="9.140625" style="1"/>
    <col min="15616" max="15623" width="9" style="1" customWidth="1"/>
    <col min="15624" max="15871" width="9.140625" style="1"/>
    <col min="15872" max="15879" width="9" style="1" customWidth="1"/>
    <col min="15880" max="16127" width="9.140625" style="1"/>
    <col min="16128" max="16135" width="9" style="1" customWidth="1"/>
    <col min="16136" max="16384" width="9.140625" style="1"/>
  </cols>
  <sheetData>
    <row r="1" spans="1:10" ht="15">
      <c r="B1" s="26" t="s">
        <v>21</v>
      </c>
      <c r="C1" s="26"/>
      <c r="D1" s="26"/>
      <c r="E1" s="26"/>
      <c r="F1" s="26"/>
      <c r="G1" s="26"/>
      <c r="H1" s="26"/>
      <c r="I1" s="26"/>
    </row>
    <row r="2" spans="1:10" ht="15">
      <c r="B2" s="26" t="s">
        <v>22</v>
      </c>
      <c r="C2" s="26"/>
      <c r="D2" s="26"/>
      <c r="E2" s="26"/>
      <c r="F2" s="26"/>
      <c r="G2" s="26"/>
      <c r="H2" s="26"/>
      <c r="I2" s="26"/>
    </row>
    <row r="4" spans="1:10" s="7" customFormat="1" ht="41.25" customHeight="1">
      <c r="A4" s="25" t="s">
        <v>31</v>
      </c>
      <c r="B4" s="11" t="s">
        <v>15</v>
      </c>
      <c r="C4" s="11" t="s">
        <v>12</v>
      </c>
      <c r="D4" s="11" t="s">
        <v>13</v>
      </c>
      <c r="E4" s="11" t="s">
        <v>17</v>
      </c>
      <c r="F4" s="11" t="s">
        <v>19</v>
      </c>
      <c r="G4" s="11" t="s">
        <v>14</v>
      </c>
      <c r="H4" s="11" t="s">
        <v>18</v>
      </c>
      <c r="I4" s="11" t="s">
        <v>29</v>
      </c>
      <c r="J4" s="8"/>
    </row>
    <row r="5" spans="1:10" s="9" customFormat="1" ht="20.25" customHeight="1">
      <c r="A5" s="18" t="s">
        <v>10</v>
      </c>
      <c r="B5" s="19">
        <v>6.3</v>
      </c>
      <c r="C5" s="19">
        <v>10</v>
      </c>
      <c r="D5" s="19">
        <v>13.6</v>
      </c>
      <c r="E5" s="19">
        <v>15.1</v>
      </c>
      <c r="F5" s="19">
        <v>16</v>
      </c>
      <c r="G5" s="19">
        <v>17.100000000000001</v>
      </c>
      <c r="H5" s="19">
        <v>20.2</v>
      </c>
      <c r="I5" s="19">
        <v>21.1</v>
      </c>
    </row>
    <row r="6" spans="1:10" s="4" customFormat="1" ht="24.75" customHeight="1">
      <c r="A6" s="20" t="s">
        <v>0</v>
      </c>
      <c r="B6" s="5">
        <f t="shared" ref="B6:I6" si="0">"0:03:02"*B5</f>
        <v>1.3270833333333332E-2</v>
      </c>
      <c r="C6" s="22">
        <f t="shared" si="0"/>
        <v>2.1064814814814814E-2</v>
      </c>
      <c r="D6" s="5">
        <f t="shared" si="0"/>
        <v>2.8648148148148145E-2</v>
      </c>
      <c r="E6" s="22">
        <f t="shared" si="0"/>
        <v>3.1807870370370368E-2</v>
      </c>
      <c r="F6" s="5">
        <f t="shared" si="0"/>
        <v>3.3703703703703701E-2</v>
      </c>
      <c r="G6" s="22">
        <f t="shared" si="0"/>
        <v>3.6020833333333335E-2</v>
      </c>
      <c r="H6" s="5">
        <f t="shared" si="0"/>
        <v>4.2550925925925923E-2</v>
      </c>
      <c r="I6" s="22">
        <f t="shared" si="0"/>
        <v>4.4446759259259255E-2</v>
      </c>
    </row>
    <row r="7" spans="1:10" s="4" customFormat="1" ht="24.75" customHeight="1">
      <c r="A7" s="21" t="s">
        <v>20</v>
      </c>
      <c r="B7" s="6">
        <f>B6+"14:00:00"</f>
        <v>0.59660416666666671</v>
      </c>
      <c r="C7" s="23">
        <f>C6+"14:00:00"</f>
        <v>0.60439814814814818</v>
      </c>
      <c r="D7" s="6">
        <f t="shared" ref="D7:H7" si="1">D6+"14:00:00"</f>
        <v>0.61198148148148146</v>
      </c>
      <c r="E7" s="23">
        <f t="shared" si="1"/>
        <v>0.61514120370370373</v>
      </c>
      <c r="F7" s="6">
        <f t="shared" si="1"/>
        <v>0.61703703703703705</v>
      </c>
      <c r="G7" s="23">
        <f t="shared" si="1"/>
        <v>0.61935416666666665</v>
      </c>
      <c r="H7" s="6">
        <f t="shared" si="1"/>
        <v>0.62588425925925928</v>
      </c>
      <c r="I7" s="23">
        <f>I6+"14:00:00"</f>
        <v>0.6277800925925926</v>
      </c>
    </row>
    <row r="8" spans="1:10" s="4" customFormat="1" ht="24.75" customHeight="1">
      <c r="A8" s="20" t="s">
        <v>16</v>
      </c>
      <c r="B8" s="5">
        <f t="shared" ref="B8:I8" si="2">"0:03:30"*B5</f>
        <v>1.53125E-2</v>
      </c>
      <c r="C8" s="22">
        <f t="shared" si="2"/>
        <v>2.4305555555555556E-2</v>
      </c>
      <c r="D8" s="5">
        <f t="shared" si="2"/>
        <v>3.3055555555555553E-2</v>
      </c>
      <c r="E8" s="22">
        <f t="shared" si="2"/>
        <v>3.6701388888888888E-2</v>
      </c>
      <c r="F8" s="5">
        <f t="shared" si="2"/>
        <v>3.888888888888889E-2</v>
      </c>
      <c r="G8" s="22">
        <f t="shared" si="2"/>
        <v>4.1562500000000002E-2</v>
      </c>
      <c r="H8" s="5">
        <f t="shared" si="2"/>
        <v>4.9097222222222223E-2</v>
      </c>
      <c r="I8" s="22">
        <f t="shared" si="2"/>
        <v>5.1284722222222225E-2</v>
      </c>
    </row>
    <row r="9" spans="1:10" s="4" customFormat="1" ht="24.75" customHeight="1">
      <c r="A9" s="21" t="s">
        <v>20</v>
      </c>
      <c r="B9" s="6">
        <f>B8+"14:00:00"</f>
        <v>0.59864583333333332</v>
      </c>
      <c r="C9" s="23">
        <f>C8+"14:00:00"</f>
        <v>0.60763888888888895</v>
      </c>
      <c r="D9" s="6">
        <f t="shared" ref="D9:H9" si="3">D8+"14:00:00"</f>
        <v>0.61638888888888888</v>
      </c>
      <c r="E9" s="23">
        <f t="shared" si="3"/>
        <v>0.62003472222222222</v>
      </c>
      <c r="F9" s="6">
        <f t="shared" si="3"/>
        <v>0.62222222222222223</v>
      </c>
      <c r="G9" s="23">
        <f t="shared" si="3"/>
        <v>0.62489583333333343</v>
      </c>
      <c r="H9" s="6">
        <f t="shared" si="3"/>
        <v>0.63243055555555561</v>
      </c>
      <c r="I9" s="23">
        <f>I8+"14:00:00"</f>
        <v>0.63461805555555562</v>
      </c>
    </row>
    <row r="10" spans="1:10" s="4" customFormat="1" ht="24.75" customHeight="1">
      <c r="A10" s="20" t="s">
        <v>2</v>
      </c>
      <c r="B10" s="5">
        <f t="shared" ref="B10:I10" si="4">"0:04:15"*B5</f>
        <v>1.8593749999999999E-2</v>
      </c>
      <c r="C10" s="22">
        <f t="shared" si="4"/>
        <v>2.9513888888888888E-2</v>
      </c>
      <c r="D10" s="5">
        <f t="shared" si="4"/>
        <v>4.0138888888888884E-2</v>
      </c>
      <c r="E10" s="22">
        <f t="shared" si="4"/>
        <v>4.4565972222222222E-2</v>
      </c>
      <c r="F10" s="5">
        <f t="shared" si="4"/>
        <v>4.7222222222222221E-2</v>
      </c>
      <c r="G10" s="22">
        <f t="shared" si="4"/>
        <v>5.046875E-2</v>
      </c>
      <c r="H10" s="5">
        <f t="shared" si="4"/>
        <v>5.9618055555555549E-2</v>
      </c>
      <c r="I10" s="22">
        <f t="shared" si="4"/>
        <v>6.2274305555555555E-2</v>
      </c>
    </row>
    <row r="11" spans="1:10" s="4" customFormat="1" ht="24.75" customHeight="1">
      <c r="A11" s="21" t="s">
        <v>20</v>
      </c>
      <c r="B11" s="6">
        <f>B10+"14:00:00"</f>
        <v>0.60192708333333333</v>
      </c>
      <c r="C11" s="23">
        <f>C10+"14:00:00"</f>
        <v>0.61284722222222221</v>
      </c>
      <c r="D11" s="6">
        <f t="shared" ref="D11:H11" si="5">D10+"14:00:00"</f>
        <v>0.62347222222222221</v>
      </c>
      <c r="E11" s="23">
        <f t="shared" si="5"/>
        <v>0.62789930555555562</v>
      </c>
      <c r="F11" s="6">
        <f t="shared" si="5"/>
        <v>0.63055555555555554</v>
      </c>
      <c r="G11" s="23">
        <f t="shared" si="5"/>
        <v>0.63380208333333332</v>
      </c>
      <c r="H11" s="6">
        <f t="shared" si="5"/>
        <v>0.64295138888888892</v>
      </c>
      <c r="I11" s="23">
        <f>I10+"14:00:00"</f>
        <v>0.64560763888888895</v>
      </c>
    </row>
    <row r="12" spans="1:10" s="4" customFormat="1" ht="24.75" customHeight="1">
      <c r="A12" s="20" t="s">
        <v>3</v>
      </c>
      <c r="B12" s="5">
        <f t="shared" ref="B12:I12" si="6">"0:08:10"*B5</f>
        <v>3.5729166666666666E-2</v>
      </c>
      <c r="C12" s="22">
        <f t="shared" si="6"/>
        <v>5.6712962962962958E-2</v>
      </c>
      <c r="D12" s="5">
        <f t="shared" si="6"/>
        <v>7.7129629629629617E-2</v>
      </c>
      <c r="E12" s="22">
        <f t="shared" si="6"/>
        <v>8.5636574074074059E-2</v>
      </c>
      <c r="F12" s="5">
        <f t="shared" si="6"/>
        <v>9.0740740740740733E-2</v>
      </c>
      <c r="G12" s="22">
        <f t="shared" si="6"/>
        <v>9.6979166666666672E-2</v>
      </c>
      <c r="H12" s="5">
        <f t="shared" si="6"/>
        <v>0.11456018518518517</v>
      </c>
      <c r="I12" s="22">
        <f t="shared" si="6"/>
        <v>0.11966435185185186</v>
      </c>
    </row>
    <row r="13" spans="1:10" s="4" customFormat="1" ht="24.75" customHeight="1">
      <c r="A13" s="21" t="s">
        <v>20</v>
      </c>
      <c r="B13" s="6">
        <f>B12+"14:00:00"</f>
        <v>0.61906250000000007</v>
      </c>
      <c r="C13" s="23">
        <f>C12+"14:00:00"</f>
        <v>0.64004629629629628</v>
      </c>
      <c r="D13" s="6">
        <f t="shared" ref="D13:H13" si="7">D12+"14:00:00"</f>
        <v>0.66046296296296303</v>
      </c>
      <c r="E13" s="23">
        <f t="shared" si="7"/>
        <v>0.66896990740740747</v>
      </c>
      <c r="F13" s="6">
        <f t="shared" si="7"/>
        <v>0.67407407407407405</v>
      </c>
      <c r="G13" s="23">
        <f t="shared" si="7"/>
        <v>0.6803125000000001</v>
      </c>
      <c r="H13" s="6">
        <f t="shared" si="7"/>
        <v>0.69789351851851855</v>
      </c>
      <c r="I13" s="23">
        <f>I12+"14:00:00"</f>
        <v>0.70299768518518524</v>
      </c>
    </row>
  </sheetData>
  <mergeCells count="2">
    <mergeCell ref="B2:I2"/>
    <mergeCell ref="B1:I1"/>
  </mergeCells>
  <printOptions horizontalCentered="1"/>
  <pageMargins left="0.31" right="0.3" top="0.63" bottom="0.98425196850393704" header="0.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B12" sqref="B12"/>
    </sheetView>
  </sheetViews>
  <sheetFormatPr defaultRowHeight="12.75"/>
  <cols>
    <col min="1" max="1" width="14.42578125" style="2" customWidth="1"/>
    <col min="2" max="2" width="8.42578125" style="2" customWidth="1"/>
    <col min="3" max="14" width="8.42578125" style="3" customWidth="1"/>
    <col min="15" max="16" width="8.42578125" style="2" customWidth="1"/>
    <col min="17" max="17" width="9.140625" style="2"/>
    <col min="18" max="262" width="9.140625" style="1"/>
    <col min="263" max="270" width="9" style="1" customWidth="1"/>
    <col min="271" max="518" width="9.140625" style="1"/>
    <col min="519" max="526" width="9" style="1" customWidth="1"/>
    <col min="527" max="774" width="9.140625" style="1"/>
    <col min="775" max="782" width="9" style="1" customWidth="1"/>
    <col min="783" max="1030" width="9.140625" style="1"/>
    <col min="1031" max="1038" width="9" style="1" customWidth="1"/>
    <col min="1039" max="1286" width="9.140625" style="1"/>
    <col min="1287" max="1294" width="9" style="1" customWidth="1"/>
    <col min="1295" max="1542" width="9.140625" style="1"/>
    <col min="1543" max="1550" width="9" style="1" customWidth="1"/>
    <col min="1551" max="1798" width="9.140625" style="1"/>
    <col min="1799" max="1806" width="9" style="1" customWidth="1"/>
    <col min="1807" max="2054" width="9.140625" style="1"/>
    <col min="2055" max="2062" width="9" style="1" customWidth="1"/>
    <col min="2063" max="2310" width="9.140625" style="1"/>
    <col min="2311" max="2318" width="9" style="1" customWidth="1"/>
    <col min="2319" max="2566" width="9.140625" style="1"/>
    <col min="2567" max="2574" width="9" style="1" customWidth="1"/>
    <col min="2575" max="2822" width="9.140625" style="1"/>
    <col min="2823" max="2830" width="9" style="1" customWidth="1"/>
    <col min="2831" max="3078" width="9.140625" style="1"/>
    <col min="3079" max="3086" width="9" style="1" customWidth="1"/>
    <col min="3087" max="3334" width="9.140625" style="1"/>
    <col min="3335" max="3342" width="9" style="1" customWidth="1"/>
    <col min="3343" max="3590" width="9.140625" style="1"/>
    <col min="3591" max="3598" width="9" style="1" customWidth="1"/>
    <col min="3599" max="3846" width="9.140625" style="1"/>
    <col min="3847" max="3854" width="9" style="1" customWidth="1"/>
    <col min="3855" max="4102" width="9.140625" style="1"/>
    <col min="4103" max="4110" width="9" style="1" customWidth="1"/>
    <col min="4111" max="4358" width="9.140625" style="1"/>
    <col min="4359" max="4366" width="9" style="1" customWidth="1"/>
    <col min="4367" max="4614" width="9.140625" style="1"/>
    <col min="4615" max="4622" width="9" style="1" customWidth="1"/>
    <col min="4623" max="4870" width="9.140625" style="1"/>
    <col min="4871" max="4878" width="9" style="1" customWidth="1"/>
    <col min="4879" max="5126" width="9.140625" style="1"/>
    <col min="5127" max="5134" width="9" style="1" customWidth="1"/>
    <col min="5135" max="5382" width="9.140625" style="1"/>
    <col min="5383" max="5390" width="9" style="1" customWidth="1"/>
    <col min="5391" max="5638" width="9.140625" style="1"/>
    <col min="5639" max="5646" width="9" style="1" customWidth="1"/>
    <col min="5647" max="5894" width="9.140625" style="1"/>
    <col min="5895" max="5902" width="9" style="1" customWidth="1"/>
    <col min="5903" max="6150" width="9.140625" style="1"/>
    <col min="6151" max="6158" width="9" style="1" customWidth="1"/>
    <col min="6159" max="6406" width="9.140625" style="1"/>
    <col min="6407" max="6414" width="9" style="1" customWidth="1"/>
    <col min="6415" max="6662" width="9.140625" style="1"/>
    <col min="6663" max="6670" width="9" style="1" customWidth="1"/>
    <col min="6671" max="6918" width="9.140625" style="1"/>
    <col min="6919" max="6926" width="9" style="1" customWidth="1"/>
    <col min="6927" max="7174" width="9.140625" style="1"/>
    <col min="7175" max="7182" width="9" style="1" customWidth="1"/>
    <col min="7183" max="7430" width="9.140625" style="1"/>
    <col min="7431" max="7438" width="9" style="1" customWidth="1"/>
    <col min="7439" max="7686" width="9.140625" style="1"/>
    <col min="7687" max="7694" width="9" style="1" customWidth="1"/>
    <col min="7695" max="7942" width="9.140625" style="1"/>
    <col min="7943" max="7950" width="9" style="1" customWidth="1"/>
    <col min="7951" max="8198" width="9.140625" style="1"/>
    <col min="8199" max="8206" width="9" style="1" customWidth="1"/>
    <col min="8207" max="8454" width="9.140625" style="1"/>
    <col min="8455" max="8462" width="9" style="1" customWidth="1"/>
    <col min="8463" max="8710" width="9.140625" style="1"/>
    <col min="8711" max="8718" width="9" style="1" customWidth="1"/>
    <col min="8719" max="8966" width="9.140625" style="1"/>
    <col min="8967" max="8974" width="9" style="1" customWidth="1"/>
    <col min="8975" max="9222" width="9.140625" style="1"/>
    <col min="9223" max="9230" width="9" style="1" customWidth="1"/>
    <col min="9231" max="9478" width="9.140625" style="1"/>
    <col min="9479" max="9486" width="9" style="1" customWidth="1"/>
    <col min="9487" max="9734" width="9.140625" style="1"/>
    <col min="9735" max="9742" width="9" style="1" customWidth="1"/>
    <col min="9743" max="9990" width="9.140625" style="1"/>
    <col min="9991" max="9998" width="9" style="1" customWidth="1"/>
    <col min="9999" max="10246" width="9.140625" style="1"/>
    <col min="10247" max="10254" width="9" style="1" customWidth="1"/>
    <col min="10255" max="10502" width="9.140625" style="1"/>
    <col min="10503" max="10510" width="9" style="1" customWidth="1"/>
    <col min="10511" max="10758" width="9.140625" style="1"/>
    <col min="10759" max="10766" width="9" style="1" customWidth="1"/>
    <col min="10767" max="11014" width="9.140625" style="1"/>
    <col min="11015" max="11022" width="9" style="1" customWidth="1"/>
    <col min="11023" max="11270" width="9.140625" style="1"/>
    <col min="11271" max="11278" width="9" style="1" customWidth="1"/>
    <col min="11279" max="11526" width="9.140625" style="1"/>
    <col min="11527" max="11534" width="9" style="1" customWidth="1"/>
    <col min="11535" max="11782" width="9.140625" style="1"/>
    <col min="11783" max="11790" width="9" style="1" customWidth="1"/>
    <col min="11791" max="12038" width="9.140625" style="1"/>
    <col min="12039" max="12046" width="9" style="1" customWidth="1"/>
    <col min="12047" max="12294" width="9.140625" style="1"/>
    <col min="12295" max="12302" width="9" style="1" customWidth="1"/>
    <col min="12303" max="12550" width="9.140625" style="1"/>
    <col min="12551" max="12558" width="9" style="1" customWidth="1"/>
    <col min="12559" max="12806" width="9.140625" style="1"/>
    <col min="12807" max="12814" width="9" style="1" customWidth="1"/>
    <col min="12815" max="13062" width="9.140625" style="1"/>
    <col min="13063" max="13070" width="9" style="1" customWidth="1"/>
    <col min="13071" max="13318" width="9.140625" style="1"/>
    <col min="13319" max="13326" width="9" style="1" customWidth="1"/>
    <col min="13327" max="13574" width="9.140625" style="1"/>
    <col min="13575" max="13582" width="9" style="1" customWidth="1"/>
    <col min="13583" max="13830" width="9.140625" style="1"/>
    <col min="13831" max="13838" width="9" style="1" customWidth="1"/>
    <col min="13839" max="14086" width="9.140625" style="1"/>
    <col min="14087" max="14094" width="9" style="1" customWidth="1"/>
    <col min="14095" max="14342" width="9.140625" style="1"/>
    <col min="14343" max="14350" width="9" style="1" customWidth="1"/>
    <col min="14351" max="14598" width="9.140625" style="1"/>
    <col min="14599" max="14606" width="9" style="1" customWidth="1"/>
    <col min="14607" max="14854" width="9.140625" style="1"/>
    <col min="14855" max="14862" width="9" style="1" customWidth="1"/>
    <col min="14863" max="15110" width="9.140625" style="1"/>
    <col min="15111" max="15118" width="9" style="1" customWidth="1"/>
    <col min="15119" max="15366" width="9.140625" style="1"/>
    <col min="15367" max="15374" width="9" style="1" customWidth="1"/>
    <col min="15375" max="15622" width="9.140625" style="1"/>
    <col min="15623" max="15630" width="9" style="1" customWidth="1"/>
    <col min="15631" max="15878" width="9.140625" style="1"/>
    <col min="15879" max="15886" width="9" style="1" customWidth="1"/>
    <col min="15887" max="16134" width="9.140625" style="1"/>
    <col min="16135" max="16142" width="9" style="1" customWidth="1"/>
    <col min="16143" max="16384" width="9.140625" style="1"/>
  </cols>
  <sheetData>
    <row r="1" spans="1:17" ht="19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9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7" s="7" customFormat="1" ht="41.25" customHeight="1">
      <c r="A4" s="24" t="s">
        <v>30</v>
      </c>
      <c r="B4" s="10" t="s">
        <v>32</v>
      </c>
      <c r="C4" s="10" t="s">
        <v>27</v>
      </c>
      <c r="D4" s="10" t="s">
        <v>4</v>
      </c>
      <c r="E4" s="10" t="s">
        <v>5</v>
      </c>
      <c r="F4" s="10" t="s">
        <v>6</v>
      </c>
      <c r="G4" s="10" t="s">
        <v>25</v>
      </c>
      <c r="H4" s="10" t="s">
        <v>7</v>
      </c>
      <c r="I4" s="10" t="s">
        <v>8</v>
      </c>
      <c r="J4" s="10" t="s">
        <v>9</v>
      </c>
      <c r="K4" s="10" t="s">
        <v>24</v>
      </c>
      <c r="L4" s="10" t="s">
        <v>26</v>
      </c>
      <c r="M4" s="10" t="s">
        <v>28</v>
      </c>
      <c r="N4" s="10" t="s">
        <v>14</v>
      </c>
      <c r="O4" s="10" t="s">
        <v>11</v>
      </c>
      <c r="P4" s="10" t="s">
        <v>29</v>
      </c>
      <c r="Q4" s="8"/>
    </row>
    <row r="5" spans="1:17" s="9" customFormat="1" ht="24.75" customHeight="1">
      <c r="A5" s="12" t="s">
        <v>10</v>
      </c>
      <c r="B5" s="13">
        <v>6.3</v>
      </c>
      <c r="C5" s="13">
        <v>13.5</v>
      </c>
      <c r="D5" s="13">
        <v>17</v>
      </c>
      <c r="E5" s="13">
        <v>19</v>
      </c>
      <c r="F5" s="13">
        <v>21</v>
      </c>
      <c r="G5" s="13">
        <v>25.1</v>
      </c>
      <c r="H5" s="13">
        <v>27</v>
      </c>
      <c r="I5" s="13">
        <v>30</v>
      </c>
      <c r="J5" s="13">
        <v>32</v>
      </c>
      <c r="K5" s="13">
        <v>34</v>
      </c>
      <c r="L5" s="13">
        <v>36</v>
      </c>
      <c r="M5" s="13">
        <v>37.5</v>
      </c>
      <c r="N5" s="13">
        <v>38.5</v>
      </c>
      <c r="O5" s="13">
        <v>41</v>
      </c>
      <c r="P5" s="13">
        <v>42.195</v>
      </c>
    </row>
    <row r="6" spans="1:17" s="4" customFormat="1" ht="24.75" customHeight="1">
      <c r="A6" s="14" t="s">
        <v>0</v>
      </c>
      <c r="B6" s="5">
        <f t="shared" ref="B6:P6" si="0">"0:03:21,1"*B5</f>
        <v>1.4663541666666667E-2</v>
      </c>
      <c r="C6" s="16">
        <f t="shared" si="0"/>
        <v>3.1421875000000002E-2</v>
      </c>
      <c r="D6" s="5">
        <f t="shared" si="0"/>
        <v>3.9568287037037034E-2</v>
      </c>
      <c r="E6" s="16">
        <f t="shared" si="0"/>
        <v>4.4223379629629633E-2</v>
      </c>
      <c r="F6" s="5">
        <f t="shared" si="0"/>
        <v>4.8878472222222219E-2</v>
      </c>
      <c r="G6" s="16">
        <f t="shared" si="0"/>
        <v>5.8421412037037039E-2</v>
      </c>
      <c r="H6" s="5">
        <f t="shared" si="0"/>
        <v>6.2843750000000004E-2</v>
      </c>
      <c r="I6" s="16">
        <f t="shared" si="0"/>
        <v>6.9826388888888896E-2</v>
      </c>
      <c r="J6" s="5">
        <f t="shared" si="0"/>
        <v>7.4481481481481482E-2</v>
      </c>
      <c r="K6" s="16">
        <f t="shared" si="0"/>
        <v>7.9136574074074068E-2</v>
      </c>
      <c r="L6" s="5">
        <f t="shared" si="0"/>
        <v>8.3791666666666667E-2</v>
      </c>
      <c r="M6" s="16">
        <f t="shared" si="0"/>
        <v>8.7282986111111113E-2</v>
      </c>
      <c r="N6" s="5">
        <f t="shared" si="0"/>
        <v>8.9610532407407406E-2</v>
      </c>
      <c r="O6" s="16">
        <f t="shared" si="0"/>
        <v>9.5429398148148145E-2</v>
      </c>
      <c r="P6" s="5">
        <f t="shared" si="0"/>
        <v>9.8210815972222226E-2</v>
      </c>
    </row>
    <row r="7" spans="1:17" s="4" customFormat="1" ht="24.75" customHeight="1">
      <c r="A7" s="15" t="s">
        <v>20</v>
      </c>
      <c r="B7" s="6">
        <f>B6+"10:00:00"</f>
        <v>0.43133020833333335</v>
      </c>
      <c r="C7" s="17">
        <f>C6+"10:00:00"</f>
        <v>0.44808854166666667</v>
      </c>
      <c r="D7" s="6">
        <f>D6+"10:00:00"</f>
        <v>0.45623495370370371</v>
      </c>
      <c r="E7" s="17">
        <f>E6+"10:00:00"</f>
        <v>0.46089004629629632</v>
      </c>
      <c r="F7" s="6">
        <f>F6+"10:00:00"</f>
        <v>0.46554513888888893</v>
      </c>
      <c r="G7" s="17">
        <f>G6+"10:00:00"</f>
        <v>0.47508807870370373</v>
      </c>
      <c r="H7" s="6">
        <f>H6+"10:00:00"</f>
        <v>0.47951041666666672</v>
      </c>
      <c r="I7" s="17">
        <f>I6+"10:00:00"</f>
        <v>0.48649305555555555</v>
      </c>
      <c r="J7" s="6">
        <f>J6+"10:00:00"</f>
        <v>0.49114814814814817</v>
      </c>
      <c r="K7" s="17">
        <f>K6+"10:00:00"</f>
        <v>0.49580324074074078</v>
      </c>
      <c r="L7" s="6">
        <f>L6+"10:00:00"</f>
        <v>0.50045833333333334</v>
      </c>
      <c r="M7" s="17">
        <f>M6+"10:00:00"</f>
        <v>0.50394965277777781</v>
      </c>
      <c r="N7" s="6">
        <f>N6+"10:00:00"</f>
        <v>0.50627719907407409</v>
      </c>
      <c r="O7" s="17">
        <f>O6+"10:00:00"</f>
        <v>0.51209606481481484</v>
      </c>
      <c r="P7" s="6">
        <f>P6+"10:00:00"</f>
        <v>0.51487748263888888</v>
      </c>
    </row>
    <row r="8" spans="1:17" s="4" customFormat="1" ht="24.75" customHeight="1">
      <c r="A8" s="14" t="s">
        <v>1</v>
      </c>
      <c r="B8" s="5">
        <f t="shared" ref="B8:N8" si="1">"0:03:33"*B5</f>
        <v>1.5531249999999998E-2</v>
      </c>
      <c r="C8" s="16">
        <f t="shared" si="1"/>
        <v>3.3281249999999998E-2</v>
      </c>
      <c r="D8" s="5">
        <f t="shared" si="1"/>
        <v>4.1909722222222216E-2</v>
      </c>
      <c r="E8" s="16">
        <f t="shared" si="1"/>
        <v>4.6840277777777772E-2</v>
      </c>
      <c r="F8" s="5">
        <f t="shared" si="1"/>
        <v>5.1770833333333328E-2</v>
      </c>
      <c r="G8" s="16">
        <f t="shared" si="1"/>
        <v>6.1878472222222224E-2</v>
      </c>
      <c r="H8" s="5">
        <f t="shared" si="1"/>
        <v>6.6562499999999997E-2</v>
      </c>
      <c r="I8" s="16">
        <f t="shared" si="1"/>
        <v>7.3958333333333334E-2</v>
      </c>
      <c r="J8" s="5">
        <f t="shared" si="1"/>
        <v>7.8888888888888883E-2</v>
      </c>
      <c r="K8" s="16">
        <f t="shared" si="1"/>
        <v>8.3819444444444433E-2</v>
      </c>
      <c r="L8" s="5">
        <f t="shared" si="1"/>
        <v>8.8749999999999996E-2</v>
      </c>
      <c r="M8" s="16">
        <f t="shared" si="1"/>
        <v>9.2447916666666657E-2</v>
      </c>
      <c r="N8" s="5">
        <f t="shared" si="1"/>
        <v>9.4913194444444432E-2</v>
      </c>
      <c r="O8" s="16">
        <f>"0:03:33"*O5</f>
        <v>0.10107638888888888</v>
      </c>
      <c r="P8" s="5">
        <f>"0:03:33"*P5</f>
        <v>0.10402239583333332</v>
      </c>
    </row>
    <row r="9" spans="1:17" s="4" customFormat="1" ht="24.75" customHeight="1">
      <c r="A9" s="15" t="s">
        <v>20</v>
      </c>
      <c r="B9" s="5">
        <f>B8+"10:00:00"</f>
        <v>0.43219791666666668</v>
      </c>
      <c r="C9" s="16">
        <f>C8+"10:00:00"</f>
        <v>0.44994791666666667</v>
      </c>
      <c r="D9" s="5">
        <f>D8+"10:00:00"</f>
        <v>0.45857638888888891</v>
      </c>
      <c r="E9" s="16">
        <f>E8+"10:00:00"</f>
        <v>0.46350694444444446</v>
      </c>
      <c r="F9" s="5">
        <f>F8+"10:00:00"</f>
        <v>0.46843750000000001</v>
      </c>
      <c r="G9" s="16">
        <f>G8+"10:00:00"</f>
        <v>0.47854513888888889</v>
      </c>
      <c r="H9" s="5">
        <f>H8+"10:00:00"</f>
        <v>0.48322916666666671</v>
      </c>
      <c r="I9" s="16">
        <f>I8+"10:00:00"</f>
        <v>0.49062500000000003</v>
      </c>
      <c r="J9" s="5">
        <f>J8+"10:00:00"</f>
        <v>0.49555555555555558</v>
      </c>
      <c r="K9" s="16">
        <f>K8+"10:00:00"</f>
        <v>0.50048611111111108</v>
      </c>
      <c r="L9" s="5">
        <f>L8+"10:00:00"</f>
        <v>0.50541666666666663</v>
      </c>
      <c r="M9" s="16">
        <f>M8+"10:00:00"</f>
        <v>0.50911458333333337</v>
      </c>
      <c r="N9" s="5">
        <f>N8+"10:00:00"</f>
        <v>0.51157986111111109</v>
      </c>
      <c r="O9" s="16">
        <f>O8+"10:00:00"</f>
        <v>0.51774305555555555</v>
      </c>
      <c r="P9" s="6">
        <f>P8+"10:00:00"</f>
        <v>0.52068906250000002</v>
      </c>
    </row>
    <row r="10" spans="1:17" s="4" customFormat="1" ht="24.75" customHeight="1">
      <c r="A10" s="14" t="s">
        <v>2</v>
      </c>
      <c r="B10" s="5">
        <f t="shared" ref="B10:N10" si="2">"0:04:45"*B5</f>
        <v>2.0781249999999998E-2</v>
      </c>
      <c r="C10" s="16">
        <f t="shared" si="2"/>
        <v>4.4531250000000001E-2</v>
      </c>
      <c r="D10" s="5">
        <f t="shared" si="2"/>
        <v>5.6076388888888891E-2</v>
      </c>
      <c r="E10" s="16">
        <f t="shared" si="2"/>
        <v>6.267361111111111E-2</v>
      </c>
      <c r="F10" s="5">
        <f t="shared" si="2"/>
        <v>6.9270833333333337E-2</v>
      </c>
      <c r="G10" s="16">
        <f t="shared" si="2"/>
        <v>8.2795138888888897E-2</v>
      </c>
      <c r="H10" s="5">
        <f t="shared" si="2"/>
        <v>8.9062500000000003E-2</v>
      </c>
      <c r="I10" s="16">
        <f t="shared" si="2"/>
        <v>9.8958333333333329E-2</v>
      </c>
      <c r="J10" s="5">
        <f t="shared" si="2"/>
        <v>0.10555555555555556</v>
      </c>
      <c r="K10" s="16">
        <f t="shared" si="2"/>
        <v>0.11215277777777778</v>
      </c>
      <c r="L10" s="5">
        <f t="shared" si="2"/>
        <v>0.11874999999999999</v>
      </c>
      <c r="M10" s="16">
        <f t="shared" si="2"/>
        <v>0.12369791666666667</v>
      </c>
      <c r="N10" s="5">
        <f t="shared" si="2"/>
        <v>0.12699652777777778</v>
      </c>
      <c r="O10" s="16">
        <f>"0:04:45"*O5</f>
        <v>0.13524305555555555</v>
      </c>
      <c r="P10" s="5">
        <f>"0:04:45"*P5</f>
        <v>0.13918489583333332</v>
      </c>
    </row>
    <row r="11" spans="1:17" s="4" customFormat="1" ht="24.75" customHeight="1">
      <c r="A11" s="15" t="s">
        <v>20</v>
      </c>
      <c r="B11" s="6">
        <f>B10+"10:00:00"</f>
        <v>0.43744791666666666</v>
      </c>
      <c r="C11" s="17">
        <f>C10+"10:00:00"</f>
        <v>0.46119791666666671</v>
      </c>
      <c r="D11" s="6">
        <f>D10+"10:00:00"</f>
        <v>0.47274305555555557</v>
      </c>
      <c r="E11" s="17">
        <f>E10+"10:00:00"</f>
        <v>0.47934027777777777</v>
      </c>
      <c r="F11" s="6">
        <f>F10+"10:00:00"</f>
        <v>0.48593750000000002</v>
      </c>
      <c r="G11" s="17">
        <f>G10+"10:00:00"</f>
        <v>0.49946180555555558</v>
      </c>
      <c r="H11" s="6">
        <f>H10+"10:00:00"</f>
        <v>0.50572916666666667</v>
      </c>
      <c r="I11" s="17">
        <f>I10+"10:00:00"</f>
        <v>0.515625</v>
      </c>
      <c r="J11" s="6">
        <f>J10+"10:00:00"</f>
        <v>0.52222222222222225</v>
      </c>
      <c r="K11" s="17">
        <f>K10+"10:00:00"</f>
        <v>0.52881944444444451</v>
      </c>
      <c r="L11" s="6">
        <f>L10+"10:00:00"</f>
        <v>0.53541666666666665</v>
      </c>
      <c r="M11" s="17">
        <f>M10+"10:00:00"</f>
        <v>0.54036458333333337</v>
      </c>
      <c r="N11" s="6">
        <f>N10+"10:00:00"</f>
        <v>0.54366319444444444</v>
      </c>
      <c r="O11" s="17">
        <f>O10+"10:00:00"</f>
        <v>0.55190972222222223</v>
      </c>
      <c r="P11" s="6">
        <f>P10+"10:00:00"</f>
        <v>0.55585156250000001</v>
      </c>
    </row>
    <row r="12" spans="1:17" s="4" customFormat="1" ht="24.75" customHeight="1">
      <c r="A12" s="14" t="s">
        <v>3</v>
      </c>
      <c r="B12" s="5">
        <f t="shared" ref="B12:P12" si="3">"0:06:45"*B5</f>
        <v>2.9531249999999998E-2</v>
      </c>
      <c r="C12" s="16">
        <f t="shared" si="3"/>
        <v>6.3281249999999997E-2</v>
      </c>
      <c r="D12" s="5">
        <f t="shared" si="3"/>
        <v>7.9687499999999994E-2</v>
      </c>
      <c r="E12" s="16">
        <f t="shared" si="3"/>
        <v>8.9062500000000003E-2</v>
      </c>
      <c r="F12" s="5">
        <f t="shared" si="3"/>
        <v>9.8437499999999997E-2</v>
      </c>
      <c r="G12" s="16">
        <f t="shared" si="3"/>
        <v>0.11765625</v>
      </c>
      <c r="H12" s="5">
        <f t="shared" si="3"/>
        <v>0.12656249999999999</v>
      </c>
      <c r="I12" s="16">
        <f t="shared" si="3"/>
        <v>0.140625</v>
      </c>
      <c r="J12" s="5">
        <f t="shared" si="3"/>
        <v>0.15</v>
      </c>
      <c r="K12" s="16">
        <f t="shared" si="3"/>
        <v>0.15937499999999999</v>
      </c>
      <c r="L12" s="5">
        <f t="shared" si="3"/>
        <v>0.16874999999999998</v>
      </c>
      <c r="M12" s="16">
        <f t="shared" si="3"/>
        <v>0.17578125</v>
      </c>
      <c r="N12" s="5">
        <f t="shared" si="3"/>
        <v>0.18046874999999998</v>
      </c>
      <c r="O12" s="16">
        <f t="shared" si="3"/>
        <v>0.19218749999999998</v>
      </c>
      <c r="P12" s="5">
        <f t="shared" si="3"/>
        <v>0.1977890625</v>
      </c>
    </row>
    <row r="13" spans="1:17" s="4" customFormat="1" ht="24.75" customHeight="1">
      <c r="A13" s="15" t="s">
        <v>20</v>
      </c>
      <c r="B13" s="6">
        <f>B12+"10:00:00"</f>
        <v>0.44619791666666669</v>
      </c>
      <c r="C13" s="17">
        <f>C12+"10:00:00"</f>
        <v>0.4799479166666667</v>
      </c>
      <c r="D13" s="6">
        <f>D12+"10:00:00"</f>
        <v>0.49635416666666665</v>
      </c>
      <c r="E13" s="17">
        <f>E12+"10:00:00"</f>
        <v>0.50572916666666667</v>
      </c>
      <c r="F13" s="6">
        <f>F12+"10:00:00"</f>
        <v>0.5151041666666667</v>
      </c>
      <c r="G13" s="17">
        <f>G12+"10:00:00"</f>
        <v>0.53432291666666665</v>
      </c>
      <c r="H13" s="6">
        <f>H12+"10:00:00"</f>
        <v>0.54322916666666665</v>
      </c>
      <c r="I13" s="17">
        <f>I12+"10:00:00"</f>
        <v>0.55729166666666674</v>
      </c>
      <c r="J13" s="6">
        <f>J12+"10:00:00"</f>
        <v>0.56666666666666665</v>
      </c>
      <c r="K13" s="17">
        <f>K12+"10:00:00"</f>
        <v>0.57604166666666667</v>
      </c>
      <c r="L13" s="6">
        <f>L12+"10:00:00"</f>
        <v>0.5854166666666667</v>
      </c>
      <c r="M13" s="17">
        <f>M12+"10:00:00"</f>
        <v>0.59244791666666674</v>
      </c>
      <c r="N13" s="6">
        <f>N12+"10:00:00"</f>
        <v>0.5971354166666667</v>
      </c>
      <c r="O13" s="17">
        <f>O12+"10:00:00"</f>
        <v>0.6088541666666667</v>
      </c>
      <c r="P13" s="6">
        <f>P12+"10:00:00"</f>
        <v>0.61445572916666669</v>
      </c>
    </row>
  </sheetData>
  <mergeCells count="2">
    <mergeCell ref="A1:P1"/>
    <mergeCell ref="A2:P2"/>
  </mergeCells>
  <printOptions horizontalCentered="1"/>
  <pageMargins left="0.31" right="0.3" top="0.63" bottom="0.98425196850393704" header="0.41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12" sqref="I12"/>
    </sheetView>
  </sheetViews>
  <sheetFormatPr defaultRowHeight="12.75"/>
  <cols>
    <col min="1" max="1" width="17.7109375" style="2" customWidth="1"/>
    <col min="2" max="2" width="11.42578125" style="2" customWidth="1"/>
    <col min="3" max="7" width="11.42578125" style="3" customWidth="1"/>
    <col min="8" max="9" width="11.42578125" style="2" customWidth="1"/>
    <col min="10" max="10" width="9.140625" style="2"/>
    <col min="11" max="255" width="9.140625" style="1"/>
    <col min="256" max="263" width="9" style="1" customWidth="1"/>
    <col min="264" max="511" width="9.140625" style="1"/>
    <col min="512" max="519" width="9" style="1" customWidth="1"/>
    <col min="520" max="767" width="9.140625" style="1"/>
    <col min="768" max="775" width="9" style="1" customWidth="1"/>
    <col min="776" max="1023" width="9.140625" style="1"/>
    <col min="1024" max="1031" width="9" style="1" customWidth="1"/>
    <col min="1032" max="1279" width="9.140625" style="1"/>
    <col min="1280" max="1287" width="9" style="1" customWidth="1"/>
    <col min="1288" max="1535" width="9.140625" style="1"/>
    <col min="1536" max="1543" width="9" style="1" customWidth="1"/>
    <col min="1544" max="1791" width="9.140625" style="1"/>
    <col min="1792" max="1799" width="9" style="1" customWidth="1"/>
    <col min="1800" max="2047" width="9.140625" style="1"/>
    <col min="2048" max="2055" width="9" style="1" customWidth="1"/>
    <col min="2056" max="2303" width="9.140625" style="1"/>
    <col min="2304" max="2311" width="9" style="1" customWidth="1"/>
    <col min="2312" max="2559" width="9.140625" style="1"/>
    <col min="2560" max="2567" width="9" style="1" customWidth="1"/>
    <col min="2568" max="2815" width="9.140625" style="1"/>
    <col min="2816" max="2823" width="9" style="1" customWidth="1"/>
    <col min="2824" max="3071" width="9.140625" style="1"/>
    <col min="3072" max="3079" width="9" style="1" customWidth="1"/>
    <col min="3080" max="3327" width="9.140625" style="1"/>
    <col min="3328" max="3335" width="9" style="1" customWidth="1"/>
    <col min="3336" max="3583" width="9.140625" style="1"/>
    <col min="3584" max="3591" width="9" style="1" customWidth="1"/>
    <col min="3592" max="3839" width="9.140625" style="1"/>
    <col min="3840" max="3847" width="9" style="1" customWidth="1"/>
    <col min="3848" max="4095" width="9.140625" style="1"/>
    <col min="4096" max="4103" width="9" style="1" customWidth="1"/>
    <col min="4104" max="4351" width="9.140625" style="1"/>
    <col min="4352" max="4359" width="9" style="1" customWidth="1"/>
    <col min="4360" max="4607" width="9.140625" style="1"/>
    <col min="4608" max="4615" width="9" style="1" customWidth="1"/>
    <col min="4616" max="4863" width="9.140625" style="1"/>
    <col min="4864" max="4871" width="9" style="1" customWidth="1"/>
    <col min="4872" max="5119" width="9.140625" style="1"/>
    <col min="5120" max="5127" width="9" style="1" customWidth="1"/>
    <col min="5128" max="5375" width="9.140625" style="1"/>
    <col min="5376" max="5383" width="9" style="1" customWidth="1"/>
    <col min="5384" max="5631" width="9.140625" style="1"/>
    <col min="5632" max="5639" width="9" style="1" customWidth="1"/>
    <col min="5640" max="5887" width="9.140625" style="1"/>
    <col min="5888" max="5895" width="9" style="1" customWidth="1"/>
    <col min="5896" max="6143" width="9.140625" style="1"/>
    <col min="6144" max="6151" width="9" style="1" customWidth="1"/>
    <col min="6152" max="6399" width="9.140625" style="1"/>
    <col min="6400" max="6407" width="9" style="1" customWidth="1"/>
    <col min="6408" max="6655" width="9.140625" style="1"/>
    <col min="6656" max="6663" width="9" style="1" customWidth="1"/>
    <col min="6664" max="6911" width="9.140625" style="1"/>
    <col min="6912" max="6919" width="9" style="1" customWidth="1"/>
    <col min="6920" max="7167" width="9.140625" style="1"/>
    <col min="7168" max="7175" width="9" style="1" customWidth="1"/>
    <col min="7176" max="7423" width="9.140625" style="1"/>
    <col min="7424" max="7431" width="9" style="1" customWidth="1"/>
    <col min="7432" max="7679" width="9.140625" style="1"/>
    <col min="7680" max="7687" width="9" style="1" customWidth="1"/>
    <col min="7688" max="7935" width="9.140625" style="1"/>
    <col min="7936" max="7943" width="9" style="1" customWidth="1"/>
    <col min="7944" max="8191" width="9.140625" style="1"/>
    <col min="8192" max="8199" width="9" style="1" customWidth="1"/>
    <col min="8200" max="8447" width="9.140625" style="1"/>
    <col min="8448" max="8455" width="9" style="1" customWidth="1"/>
    <col min="8456" max="8703" width="9.140625" style="1"/>
    <col min="8704" max="8711" width="9" style="1" customWidth="1"/>
    <col min="8712" max="8959" width="9.140625" style="1"/>
    <col min="8960" max="8967" width="9" style="1" customWidth="1"/>
    <col min="8968" max="9215" width="9.140625" style="1"/>
    <col min="9216" max="9223" width="9" style="1" customWidth="1"/>
    <col min="9224" max="9471" width="9.140625" style="1"/>
    <col min="9472" max="9479" width="9" style="1" customWidth="1"/>
    <col min="9480" max="9727" width="9.140625" style="1"/>
    <col min="9728" max="9735" width="9" style="1" customWidth="1"/>
    <col min="9736" max="9983" width="9.140625" style="1"/>
    <col min="9984" max="9991" width="9" style="1" customWidth="1"/>
    <col min="9992" max="10239" width="9.140625" style="1"/>
    <col min="10240" max="10247" width="9" style="1" customWidth="1"/>
    <col min="10248" max="10495" width="9.140625" style="1"/>
    <col min="10496" max="10503" width="9" style="1" customWidth="1"/>
    <col min="10504" max="10751" width="9.140625" style="1"/>
    <col min="10752" max="10759" width="9" style="1" customWidth="1"/>
    <col min="10760" max="11007" width="9.140625" style="1"/>
    <col min="11008" max="11015" width="9" style="1" customWidth="1"/>
    <col min="11016" max="11263" width="9.140625" style="1"/>
    <col min="11264" max="11271" width="9" style="1" customWidth="1"/>
    <col min="11272" max="11519" width="9.140625" style="1"/>
    <col min="11520" max="11527" width="9" style="1" customWidth="1"/>
    <col min="11528" max="11775" width="9.140625" style="1"/>
    <col min="11776" max="11783" width="9" style="1" customWidth="1"/>
    <col min="11784" max="12031" width="9.140625" style="1"/>
    <col min="12032" max="12039" width="9" style="1" customWidth="1"/>
    <col min="12040" max="12287" width="9.140625" style="1"/>
    <col min="12288" max="12295" width="9" style="1" customWidth="1"/>
    <col min="12296" max="12543" width="9.140625" style="1"/>
    <col min="12544" max="12551" width="9" style="1" customWidth="1"/>
    <col min="12552" max="12799" width="9.140625" style="1"/>
    <col min="12800" max="12807" width="9" style="1" customWidth="1"/>
    <col min="12808" max="13055" width="9.140625" style="1"/>
    <col min="13056" max="13063" width="9" style="1" customWidth="1"/>
    <col min="13064" max="13311" width="9.140625" style="1"/>
    <col min="13312" max="13319" width="9" style="1" customWidth="1"/>
    <col min="13320" max="13567" width="9.140625" style="1"/>
    <col min="13568" max="13575" width="9" style="1" customWidth="1"/>
    <col min="13576" max="13823" width="9.140625" style="1"/>
    <col min="13824" max="13831" width="9" style="1" customWidth="1"/>
    <col min="13832" max="14079" width="9.140625" style="1"/>
    <col min="14080" max="14087" width="9" style="1" customWidth="1"/>
    <col min="14088" max="14335" width="9.140625" style="1"/>
    <col min="14336" max="14343" width="9" style="1" customWidth="1"/>
    <col min="14344" max="14591" width="9.140625" style="1"/>
    <col min="14592" max="14599" width="9" style="1" customWidth="1"/>
    <col min="14600" max="14847" width="9.140625" style="1"/>
    <col min="14848" max="14855" width="9" style="1" customWidth="1"/>
    <col min="14856" max="15103" width="9.140625" style="1"/>
    <col min="15104" max="15111" width="9" style="1" customWidth="1"/>
    <col min="15112" max="15359" width="9.140625" style="1"/>
    <col min="15360" max="15367" width="9" style="1" customWidth="1"/>
    <col min="15368" max="15615" width="9.140625" style="1"/>
    <col min="15616" max="15623" width="9" style="1" customWidth="1"/>
    <col min="15624" max="15871" width="9.140625" style="1"/>
    <col min="15872" max="15879" width="9" style="1" customWidth="1"/>
    <col min="15880" max="16127" width="9.140625" style="1"/>
    <col min="16128" max="16135" width="9" style="1" customWidth="1"/>
    <col min="16136" max="16384" width="9.140625" style="1"/>
  </cols>
  <sheetData>
    <row r="1" spans="1:10" ht="15">
      <c r="B1" s="26" t="s">
        <v>21</v>
      </c>
      <c r="C1" s="26"/>
      <c r="D1" s="26"/>
      <c r="E1" s="26"/>
      <c r="F1" s="26"/>
      <c r="G1" s="26"/>
      <c r="H1" s="26"/>
      <c r="I1" s="26"/>
    </row>
    <row r="2" spans="1:10" ht="15">
      <c r="B2" s="26" t="s">
        <v>22</v>
      </c>
      <c r="C2" s="26"/>
      <c r="D2" s="26"/>
      <c r="E2" s="26"/>
      <c r="F2" s="26"/>
      <c r="G2" s="26"/>
      <c r="H2" s="26"/>
      <c r="I2" s="26"/>
    </row>
    <row r="4" spans="1:10" s="7" customFormat="1" ht="41.25" customHeight="1">
      <c r="A4" s="25" t="s">
        <v>31</v>
      </c>
      <c r="B4" s="11" t="s">
        <v>15</v>
      </c>
      <c r="C4" s="11" t="s">
        <v>12</v>
      </c>
      <c r="D4" s="11" t="s">
        <v>13</v>
      </c>
      <c r="E4" s="11" t="s">
        <v>17</v>
      </c>
      <c r="F4" s="11" t="s">
        <v>19</v>
      </c>
      <c r="G4" s="11" t="s">
        <v>14</v>
      </c>
      <c r="H4" s="11" t="s">
        <v>18</v>
      </c>
      <c r="I4" s="11" t="s">
        <v>29</v>
      </c>
      <c r="J4" s="8"/>
    </row>
    <row r="5" spans="1:10" s="9" customFormat="1" ht="20.25" customHeight="1">
      <c r="A5" s="18" t="s">
        <v>10</v>
      </c>
      <c r="B5" s="19">
        <v>6.3</v>
      </c>
      <c r="C5" s="19">
        <v>10</v>
      </c>
      <c r="D5" s="19">
        <v>13.6</v>
      </c>
      <c r="E5" s="19">
        <v>15.1</v>
      </c>
      <c r="F5" s="19">
        <v>16</v>
      </c>
      <c r="G5" s="19">
        <v>17.100000000000001</v>
      </c>
      <c r="H5" s="19">
        <v>20.2</v>
      </c>
      <c r="I5" s="19">
        <v>21.1</v>
      </c>
    </row>
    <row r="6" spans="1:10" s="4" customFormat="1" ht="24.75" customHeight="1">
      <c r="A6" s="20" t="s">
        <v>0</v>
      </c>
      <c r="B6" s="5">
        <f t="shared" ref="B6:I6" si="0">"0:03:02"*B5</f>
        <v>1.3270833333333332E-2</v>
      </c>
      <c r="C6" s="22">
        <f t="shared" si="0"/>
        <v>2.1064814814814814E-2</v>
      </c>
      <c r="D6" s="5">
        <f t="shared" si="0"/>
        <v>2.8648148148148145E-2</v>
      </c>
      <c r="E6" s="22">
        <f t="shared" si="0"/>
        <v>3.1807870370370368E-2</v>
      </c>
      <c r="F6" s="5">
        <f t="shared" si="0"/>
        <v>3.3703703703703701E-2</v>
      </c>
      <c r="G6" s="22">
        <f t="shared" si="0"/>
        <v>3.6020833333333335E-2</v>
      </c>
      <c r="H6" s="5">
        <f t="shared" si="0"/>
        <v>4.2550925925925923E-2</v>
      </c>
      <c r="I6" s="22">
        <f t="shared" si="0"/>
        <v>4.4446759259259255E-2</v>
      </c>
    </row>
    <row r="7" spans="1:10" s="4" customFormat="1" ht="24.75" customHeight="1">
      <c r="A7" s="21" t="s">
        <v>20</v>
      </c>
      <c r="B7" s="6">
        <f>B6+"10:00:00"</f>
        <v>0.42993750000000003</v>
      </c>
      <c r="C7" s="23">
        <f>C6+"10:00:00"</f>
        <v>0.4377314814814815</v>
      </c>
      <c r="D7" s="6">
        <f>D6+"10:00:00"</f>
        <v>0.44531481481481483</v>
      </c>
      <c r="E7" s="23">
        <f>E6+"10:00:00"</f>
        <v>0.44847453703703705</v>
      </c>
      <c r="F7" s="6">
        <f>F6+"10:00:00"</f>
        <v>0.45037037037037037</v>
      </c>
      <c r="G7" s="23">
        <f>G6+"10:00:00"</f>
        <v>0.45268750000000002</v>
      </c>
      <c r="H7" s="6">
        <f>H6+"10:00:00"</f>
        <v>0.45921759259259259</v>
      </c>
      <c r="I7" s="23">
        <f>I6+"10:00:00"</f>
        <v>0.46111342592592597</v>
      </c>
    </row>
    <row r="8" spans="1:10" s="4" customFormat="1" ht="24.75" customHeight="1">
      <c r="A8" s="20" t="s">
        <v>16</v>
      </c>
      <c r="B8" s="5">
        <f t="shared" ref="B8:I8" si="1">"0:03:30"*B5</f>
        <v>1.53125E-2</v>
      </c>
      <c r="C8" s="22">
        <f t="shared" si="1"/>
        <v>2.4305555555555556E-2</v>
      </c>
      <c r="D8" s="5">
        <f t="shared" si="1"/>
        <v>3.3055555555555553E-2</v>
      </c>
      <c r="E8" s="22">
        <f t="shared" si="1"/>
        <v>3.6701388888888888E-2</v>
      </c>
      <c r="F8" s="5">
        <f t="shared" si="1"/>
        <v>3.888888888888889E-2</v>
      </c>
      <c r="G8" s="22">
        <f t="shared" si="1"/>
        <v>4.1562500000000002E-2</v>
      </c>
      <c r="H8" s="5">
        <f t="shared" si="1"/>
        <v>4.9097222222222223E-2</v>
      </c>
      <c r="I8" s="22">
        <f t="shared" si="1"/>
        <v>5.1284722222222225E-2</v>
      </c>
    </row>
    <row r="9" spans="1:10" s="4" customFormat="1" ht="24.75" customHeight="1">
      <c r="A9" s="21" t="s">
        <v>20</v>
      </c>
      <c r="B9" s="6">
        <f>B8+"10:00:00"</f>
        <v>0.43197916666666669</v>
      </c>
      <c r="C9" s="23">
        <f>C8+"10:00:00"</f>
        <v>0.44097222222222227</v>
      </c>
      <c r="D9" s="6">
        <f>D8+"10:00:00"</f>
        <v>0.44972222222222225</v>
      </c>
      <c r="E9" s="23">
        <f>E8+"10:00:00"</f>
        <v>0.45336805555555559</v>
      </c>
      <c r="F9" s="6">
        <f>F8+"10:00:00"</f>
        <v>0.4555555555555556</v>
      </c>
      <c r="G9" s="23">
        <f>G8+"10:00:00"</f>
        <v>0.45822916666666669</v>
      </c>
      <c r="H9" s="6">
        <f>H8+"10:00:00"</f>
        <v>0.46576388888888892</v>
      </c>
      <c r="I9" s="23">
        <f>I8+"10:00:00"</f>
        <v>0.46795138888888893</v>
      </c>
    </row>
    <row r="10" spans="1:10" s="4" customFormat="1" ht="24.75" customHeight="1">
      <c r="A10" s="20" t="s">
        <v>2</v>
      </c>
      <c r="B10" s="5">
        <f t="shared" ref="B10:I10" si="2">"0:04:15"*B5</f>
        <v>1.8593749999999999E-2</v>
      </c>
      <c r="C10" s="22">
        <f t="shared" si="2"/>
        <v>2.9513888888888888E-2</v>
      </c>
      <c r="D10" s="5">
        <f t="shared" si="2"/>
        <v>4.0138888888888884E-2</v>
      </c>
      <c r="E10" s="22">
        <f t="shared" si="2"/>
        <v>4.4565972222222222E-2</v>
      </c>
      <c r="F10" s="5">
        <f t="shared" si="2"/>
        <v>4.7222222222222221E-2</v>
      </c>
      <c r="G10" s="22">
        <f t="shared" si="2"/>
        <v>5.046875E-2</v>
      </c>
      <c r="H10" s="5">
        <f t="shared" si="2"/>
        <v>5.9618055555555549E-2</v>
      </c>
      <c r="I10" s="22">
        <f t="shared" si="2"/>
        <v>6.2274305555555555E-2</v>
      </c>
    </row>
    <row r="11" spans="1:10" s="4" customFormat="1" ht="24.75" customHeight="1">
      <c r="A11" s="21" t="s">
        <v>20</v>
      </c>
      <c r="B11" s="6">
        <f>B10+"10:00:00"</f>
        <v>0.43526041666666671</v>
      </c>
      <c r="C11" s="23">
        <f>C10+"10:00:00"</f>
        <v>0.44618055555555558</v>
      </c>
      <c r="D11" s="6">
        <f>D10+"10:00:00"</f>
        <v>0.45680555555555558</v>
      </c>
      <c r="E11" s="23">
        <f>E10+"10:00:00"</f>
        <v>0.46123263888888888</v>
      </c>
      <c r="F11" s="6">
        <f>F10+"10:00:00"</f>
        <v>0.46388888888888891</v>
      </c>
      <c r="G11" s="23">
        <f>G10+"10:00:00"</f>
        <v>0.46713541666666669</v>
      </c>
      <c r="H11" s="6">
        <f>H10+"10:00:00"</f>
        <v>0.47628472222222223</v>
      </c>
      <c r="I11" s="23">
        <f>I10+"10:00:00"</f>
        <v>0.47894097222222226</v>
      </c>
    </row>
    <row r="12" spans="1:10" s="4" customFormat="1" ht="24.75" customHeight="1">
      <c r="A12" s="20" t="s">
        <v>3</v>
      </c>
      <c r="B12" s="5">
        <f t="shared" ref="B12:I12" si="3">"0:08:10"*B5</f>
        <v>3.5729166666666666E-2</v>
      </c>
      <c r="C12" s="22">
        <f t="shared" si="3"/>
        <v>5.6712962962962958E-2</v>
      </c>
      <c r="D12" s="5">
        <f t="shared" si="3"/>
        <v>7.7129629629629617E-2</v>
      </c>
      <c r="E12" s="22">
        <f t="shared" si="3"/>
        <v>8.5636574074074059E-2</v>
      </c>
      <c r="F12" s="5">
        <f t="shared" si="3"/>
        <v>9.0740740740740733E-2</v>
      </c>
      <c r="G12" s="22">
        <f t="shared" si="3"/>
        <v>9.6979166666666672E-2</v>
      </c>
      <c r="H12" s="5">
        <f t="shared" si="3"/>
        <v>0.11456018518518517</v>
      </c>
      <c r="I12" s="22">
        <f t="shared" si="3"/>
        <v>0.11966435185185186</v>
      </c>
    </row>
    <row r="13" spans="1:10" s="4" customFormat="1" ht="24.75" customHeight="1">
      <c r="A13" s="21" t="s">
        <v>20</v>
      </c>
      <c r="B13" s="6">
        <f>B12+"10:00:00"</f>
        <v>0.45239583333333333</v>
      </c>
      <c r="C13" s="23">
        <f>C12+"10:00:00"</f>
        <v>0.47337962962962965</v>
      </c>
      <c r="D13" s="6">
        <f>D12+"10:00:00"</f>
        <v>0.49379629629629629</v>
      </c>
      <c r="E13" s="23">
        <f>E12+"10:00:00"</f>
        <v>0.50230324074074073</v>
      </c>
      <c r="F13" s="6">
        <f>F12+"10:00:00"</f>
        <v>0.50740740740740742</v>
      </c>
      <c r="G13" s="23">
        <f>G12+"10:00:00"</f>
        <v>0.51364583333333336</v>
      </c>
      <c r="H13" s="6">
        <f>H12+"10:00:00"</f>
        <v>0.53122685185185181</v>
      </c>
      <c r="I13" s="23">
        <f>I12+"10:00:00"</f>
        <v>0.5363310185185185</v>
      </c>
    </row>
  </sheetData>
  <mergeCells count="2">
    <mergeCell ref="B1:I1"/>
    <mergeCell ref="B2:I2"/>
  </mergeCells>
  <printOptions horizontalCentered="1"/>
  <pageMargins left="0.31" right="0.3" top="0.63" bottom="0.98425196850393704" header="0.4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pm</vt:lpstr>
      <vt:lpstr>mp</vt:lpstr>
      <vt:lpstr>pm 2018</vt:lpstr>
      <vt:lpstr>mp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sabog</cp:lastModifiedBy>
  <cp:lastPrinted>2017-04-20T08:42:10Z</cp:lastPrinted>
  <dcterms:created xsi:type="dcterms:W3CDTF">2017-04-20T06:36:40Z</dcterms:created>
  <dcterms:modified xsi:type="dcterms:W3CDTF">2018-04-07T14:34:05Z</dcterms:modified>
</cp:coreProperties>
</file>